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TekAi\Downloads\"/>
    </mc:Choice>
  </mc:AlternateContent>
  <xr:revisionPtr revIDLastSave="0" documentId="8_{D9542496-68A0-4E3F-853B-A028566CAEA2}" xr6:coauthVersionLast="45" xr6:coauthVersionMax="45" xr10:uidLastSave="{00000000-0000-0000-0000-000000000000}"/>
  <bookViews>
    <workbookView xWindow="-120" yWindow="-120" windowWidth="38640" windowHeight="21240" xr2:uid="{00000000-000D-0000-FFFF-FFFF00000000}"/>
  </bookViews>
  <sheets>
    <sheet name="Tablero Anual" sheetId="1" r:id="rId1"/>
    <sheet name="Enero" sheetId="2" r:id="rId2"/>
    <sheet name="Febrero" sheetId="14" r:id="rId3"/>
    <sheet name="Marzo" sheetId="15" r:id="rId4"/>
    <sheet name="Abril" sheetId="16" r:id="rId5"/>
    <sheet name="Mayo" sheetId="17" r:id="rId6"/>
    <sheet name="Junio" sheetId="18" r:id="rId7"/>
    <sheet name="Julio" sheetId="19" r:id="rId8"/>
    <sheet name="Agosto" sheetId="20" r:id="rId9"/>
    <sheet name="Septiembre" sheetId="21" r:id="rId10"/>
    <sheet name="Octubre" sheetId="22" r:id="rId11"/>
    <sheet name="Noviembre" sheetId="23" r:id="rId12"/>
    <sheet name="Diciembre" sheetId="24" r:id="rId13"/>
  </sheets>
  <definedNames>
    <definedName name="GASTOS_PROYECTADOS" localSheetId="4">Abril!$C$43</definedName>
    <definedName name="GASTOS_PROYECTADOS" localSheetId="8">Agosto!$C$43</definedName>
    <definedName name="GASTOS_PROYECTADOS" localSheetId="12">Diciembre!$C$43</definedName>
    <definedName name="GASTOS_PROYECTADOS" localSheetId="2">Febrero!$C$43</definedName>
    <definedName name="GASTOS_PROYECTADOS" localSheetId="7">Julio!$C$43</definedName>
    <definedName name="GASTOS_PROYECTADOS" localSheetId="6">Junio!$C$43</definedName>
    <definedName name="GASTOS_PROYECTADOS" localSheetId="3">Marzo!$C$43</definedName>
    <definedName name="GASTOS_PROYECTADOS" localSheetId="5">Mayo!$C$43</definedName>
    <definedName name="GASTOS_PROYECTADOS" localSheetId="11">Noviembre!$C$43</definedName>
    <definedName name="GASTOS_PROYECTADOS" localSheetId="10">Octubre!$C$43</definedName>
    <definedName name="GASTOS_PROYECTADOS" localSheetId="9">Septiembre!$C$43</definedName>
    <definedName name="GASTOS_PROYECTADOS">Enero!$C$43</definedName>
    <definedName name="GASTOS_REALES" localSheetId="4">Abril!$D$43</definedName>
    <definedName name="GASTOS_REALES" localSheetId="8">Agosto!$D$43</definedName>
    <definedName name="GASTOS_REALES" localSheetId="12">Diciembre!$D$43</definedName>
    <definedName name="GASTOS_REALES" localSheetId="2">Febrero!$D$43</definedName>
    <definedName name="GASTOS_REALES" localSheetId="7">Julio!$D$43</definedName>
    <definedName name="GASTOS_REALES" localSheetId="6">Junio!$D$43</definedName>
    <definedName name="GASTOS_REALES" localSheetId="3">Marzo!$D$43</definedName>
    <definedName name="GASTOS_REALES" localSheetId="5">Mayo!$D$43</definedName>
    <definedName name="GASTOS_REALES" localSheetId="11">Noviembre!$D$43</definedName>
    <definedName name="GASTOS_REALES" localSheetId="10">Octubre!$D$43</definedName>
    <definedName name="GASTOS_REALES" localSheetId="9">Septiembre!$D$43</definedName>
    <definedName name="GASTOS_REALES">Enero!$D$43</definedName>
    <definedName name="Google_Sheet_Link_1048668485_971622800" localSheetId="4" hidden="1">Abril!INGRESOS_REALES</definedName>
    <definedName name="Google_Sheet_Link_1048668485_971622800" localSheetId="8" hidden="1">Agosto!INGRESOS_REALES</definedName>
    <definedName name="Google_Sheet_Link_1048668485_971622800" localSheetId="12" hidden="1">Diciembre!INGRESOS_REALES</definedName>
    <definedName name="Google_Sheet_Link_1048668485_971622800" localSheetId="2" hidden="1">Febrero!INGRESOS_REALES</definedName>
    <definedName name="Google_Sheet_Link_1048668485_971622800" localSheetId="7" hidden="1">Julio!INGRESOS_REALES</definedName>
    <definedName name="Google_Sheet_Link_1048668485_971622800" localSheetId="6" hidden="1">Junio!INGRESOS_REALES</definedName>
    <definedName name="Google_Sheet_Link_1048668485_971622800" localSheetId="3" hidden="1">Marzo!INGRESOS_REALES</definedName>
    <definedName name="Google_Sheet_Link_1048668485_971622800" localSheetId="5" hidden="1">Mayo!INGRESOS_REALES</definedName>
    <definedName name="Google_Sheet_Link_1048668485_971622800" localSheetId="11" hidden="1">Noviembre!INGRESOS_REALES</definedName>
    <definedName name="Google_Sheet_Link_1048668485_971622800" localSheetId="10" hidden="1">Octubre!INGRESOS_REALES</definedName>
    <definedName name="Google_Sheet_Link_1048668485_971622800" localSheetId="9" hidden="1">Septiembre!INGRESOS_REALES</definedName>
    <definedName name="Google_Sheet_Link_1048668485_971622800" hidden="1">INGRESOS_REALES</definedName>
    <definedName name="Google_Sheet_Link_1122009503_585334207" localSheetId="4" hidden="1">Abril!GASTOS_PROYECTADOS</definedName>
    <definedName name="Google_Sheet_Link_1122009503_585334207" localSheetId="8" hidden="1">Agosto!GASTOS_PROYECTADOS</definedName>
    <definedName name="Google_Sheet_Link_1122009503_585334207" localSheetId="12" hidden="1">Diciembre!GASTOS_PROYECTADOS</definedName>
    <definedName name="Google_Sheet_Link_1122009503_585334207" localSheetId="2" hidden="1">Febrero!GASTOS_PROYECTADOS</definedName>
    <definedName name="Google_Sheet_Link_1122009503_585334207" localSheetId="7" hidden="1">Julio!GASTOS_PROYECTADOS</definedName>
    <definedName name="Google_Sheet_Link_1122009503_585334207" localSheetId="6" hidden="1">Junio!GASTOS_PROYECTADOS</definedName>
    <definedName name="Google_Sheet_Link_1122009503_585334207" localSheetId="3" hidden="1">Marzo!GASTOS_PROYECTADOS</definedName>
    <definedName name="Google_Sheet_Link_1122009503_585334207" localSheetId="5" hidden="1">Mayo!GASTOS_PROYECTADOS</definedName>
    <definedName name="Google_Sheet_Link_1122009503_585334207" localSheetId="11" hidden="1">Noviembre!GASTOS_PROYECTADOS</definedName>
    <definedName name="Google_Sheet_Link_1122009503_585334207" localSheetId="10" hidden="1">Octubre!GASTOS_PROYECTADOS</definedName>
    <definedName name="Google_Sheet_Link_1122009503_585334207" localSheetId="9" hidden="1">Septiembre!GASTOS_PROYECTADOS</definedName>
    <definedName name="Google_Sheet_Link_1122009503_585334207" hidden="1">GASTOS_PROYECTADOS</definedName>
    <definedName name="Google_Sheet_Link_1157727239_1845245771" localSheetId="4" hidden="1">Abril!VARIACION_INGRESOS</definedName>
    <definedName name="Google_Sheet_Link_1157727239_1845245771" localSheetId="8" hidden="1">Agosto!VARIACION_INGRESOS</definedName>
    <definedName name="Google_Sheet_Link_1157727239_1845245771" localSheetId="12" hidden="1">Diciembre!VARIACION_INGRESOS</definedName>
    <definedName name="Google_Sheet_Link_1157727239_1845245771" localSheetId="2" hidden="1">Febrero!VARIACION_INGRESOS</definedName>
    <definedName name="Google_Sheet_Link_1157727239_1845245771" localSheetId="7" hidden="1">Julio!VARIACION_INGRESOS</definedName>
    <definedName name="Google_Sheet_Link_1157727239_1845245771" localSheetId="6" hidden="1">Junio!VARIACION_INGRESOS</definedName>
    <definedName name="Google_Sheet_Link_1157727239_1845245771" localSheetId="3" hidden="1">Marzo!VARIACION_INGRESOS</definedName>
    <definedName name="Google_Sheet_Link_1157727239_1845245771" localSheetId="5" hidden="1">Mayo!VARIACION_INGRESOS</definedName>
    <definedName name="Google_Sheet_Link_1157727239_1845245771" localSheetId="11" hidden="1">Noviembre!VARIACION_INGRESOS</definedName>
    <definedName name="Google_Sheet_Link_1157727239_1845245771" localSheetId="10" hidden="1">Octubre!VARIACION_INGRESOS</definedName>
    <definedName name="Google_Sheet_Link_1157727239_1845245771" localSheetId="9" hidden="1">Septiembre!VARIACION_INGRESOS</definedName>
    <definedName name="Google_Sheet_Link_1157727239_1845245771" hidden="1">VARIACION_INGRESOS</definedName>
    <definedName name="Google_Sheet_Link_1173958226_1376347296" localSheetId="4" hidden="1">Abril!INGRESOS_PROYECTADOS</definedName>
    <definedName name="Google_Sheet_Link_1173958226_1376347296" localSheetId="8" hidden="1">Agosto!INGRESOS_PROYECTADOS</definedName>
    <definedName name="Google_Sheet_Link_1173958226_1376347296" localSheetId="12" hidden="1">Diciembre!INGRESOS_PROYECTADOS</definedName>
    <definedName name="Google_Sheet_Link_1173958226_1376347296" localSheetId="2" hidden="1">Febrero!INGRESOS_PROYECTADOS</definedName>
    <definedName name="Google_Sheet_Link_1173958226_1376347296" localSheetId="7" hidden="1">Julio!INGRESOS_PROYECTADOS</definedName>
    <definedName name="Google_Sheet_Link_1173958226_1376347296" localSheetId="6" hidden="1">Junio!INGRESOS_PROYECTADOS</definedName>
    <definedName name="Google_Sheet_Link_1173958226_1376347296" localSheetId="3" hidden="1">Marzo!INGRESOS_PROYECTADOS</definedName>
    <definedName name="Google_Sheet_Link_1173958226_1376347296" localSheetId="5" hidden="1">Mayo!INGRESOS_PROYECTADOS</definedName>
    <definedName name="Google_Sheet_Link_1173958226_1376347296" localSheetId="11" hidden="1">Noviembre!INGRESOS_PROYECTADOS</definedName>
    <definedName name="Google_Sheet_Link_1173958226_1376347296" localSheetId="10" hidden="1">Octubre!INGRESOS_PROYECTADOS</definedName>
    <definedName name="Google_Sheet_Link_1173958226_1376347296" localSheetId="9" hidden="1">Septiembre!INGRESOS_PROYECTADOS</definedName>
    <definedName name="Google_Sheet_Link_1173958226_1376347296" hidden="1">INGRESOS_PROYECTADOS</definedName>
    <definedName name="Google_Sheet_Link_1181793304_428380684" localSheetId="4" hidden="1">Abril!VARIACION_GASTOS</definedName>
    <definedName name="Google_Sheet_Link_1181793304_428380684" localSheetId="8" hidden="1">Agosto!VARIACION_GASTOS</definedName>
    <definedName name="Google_Sheet_Link_1181793304_428380684" localSheetId="12" hidden="1">Diciembre!VARIACION_GASTOS</definedName>
    <definedName name="Google_Sheet_Link_1181793304_428380684" localSheetId="2" hidden="1">Febrero!VARIACION_GASTOS</definedName>
    <definedName name="Google_Sheet_Link_1181793304_428380684" localSheetId="7" hidden="1">Julio!VARIACION_GASTOS</definedName>
    <definedName name="Google_Sheet_Link_1181793304_428380684" localSheetId="6" hidden="1">Junio!VARIACION_GASTOS</definedName>
    <definedName name="Google_Sheet_Link_1181793304_428380684" localSheetId="3" hidden="1">Marzo!VARIACION_GASTOS</definedName>
    <definedName name="Google_Sheet_Link_1181793304_428380684" localSheetId="5" hidden="1">Mayo!VARIACION_GASTOS</definedName>
    <definedName name="Google_Sheet_Link_1181793304_428380684" localSheetId="11" hidden="1">Noviembre!VARIACION_GASTOS</definedName>
    <definedName name="Google_Sheet_Link_1181793304_428380684" localSheetId="10" hidden="1">Octubre!VARIACION_GASTOS</definedName>
    <definedName name="Google_Sheet_Link_1181793304_428380684" localSheetId="9" hidden="1">Septiembre!VARIACION_GASTOS</definedName>
    <definedName name="Google_Sheet_Link_1181793304_428380684" hidden="1">VARIACION_GASTOS</definedName>
    <definedName name="Google_Sheet_Link_1198549024_1376347296" localSheetId="4" hidden="1">Abril!VARIACION_GASTOS</definedName>
    <definedName name="Google_Sheet_Link_1198549024_1376347296" localSheetId="8" hidden="1">Agosto!VARIACION_GASTOS</definedName>
    <definedName name="Google_Sheet_Link_1198549024_1376347296" localSheetId="12" hidden="1">Diciembre!VARIACION_GASTOS</definedName>
    <definedName name="Google_Sheet_Link_1198549024_1376347296" localSheetId="2" hidden="1">Febrero!VARIACION_GASTOS</definedName>
    <definedName name="Google_Sheet_Link_1198549024_1376347296" localSheetId="7" hidden="1">Julio!VARIACION_GASTOS</definedName>
    <definedName name="Google_Sheet_Link_1198549024_1376347296" localSheetId="6" hidden="1">Junio!VARIACION_GASTOS</definedName>
    <definedName name="Google_Sheet_Link_1198549024_1376347296" localSheetId="3" hidden="1">Marzo!VARIACION_GASTOS</definedName>
    <definedName name="Google_Sheet_Link_1198549024_1376347296" localSheetId="5" hidden="1">Mayo!VARIACION_GASTOS</definedName>
    <definedName name="Google_Sheet_Link_1198549024_1376347296" localSheetId="11" hidden="1">Noviembre!VARIACION_GASTOS</definedName>
    <definedName name="Google_Sheet_Link_1198549024_1376347296" localSheetId="10" hidden="1">Octubre!VARIACION_GASTOS</definedName>
    <definedName name="Google_Sheet_Link_1198549024_1376347296" localSheetId="9" hidden="1">Septiembre!VARIACION_GASTOS</definedName>
    <definedName name="Google_Sheet_Link_1198549024_1376347296" hidden="1">VARIACION_GASTOS</definedName>
    <definedName name="Google_Sheet_Link_1220895310_1845245771" localSheetId="4" hidden="1">Abril!VARIACION_GASTOS</definedName>
    <definedName name="Google_Sheet_Link_1220895310_1845245771" localSheetId="8" hidden="1">Agosto!VARIACION_GASTOS</definedName>
    <definedName name="Google_Sheet_Link_1220895310_1845245771" localSheetId="12" hidden="1">Diciembre!VARIACION_GASTOS</definedName>
    <definedName name="Google_Sheet_Link_1220895310_1845245771" localSheetId="2" hidden="1">Febrero!VARIACION_GASTOS</definedName>
    <definedName name="Google_Sheet_Link_1220895310_1845245771" localSheetId="7" hidden="1">Julio!VARIACION_GASTOS</definedName>
    <definedName name="Google_Sheet_Link_1220895310_1845245771" localSheetId="6" hidden="1">Junio!VARIACION_GASTOS</definedName>
    <definedName name="Google_Sheet_Link_1220895310_1845245771" localSheetId="3" hidden="1">Marzo!VARIACION_GASTOS</definedName>
    <definedName name="Google_Sheet_Link_1220895310_1845245771" localSheetId="5" hidden="1">Mayo!VARIACION_GASTOS</definedName>
    <definedName name="Google_Sheet_Link_1220895310_1845245771" localSheetId="11" hidden="1">Noviembre!VARIACION_GASTOS</definedName>
    <definedName name="Google_Sheet_Link_1220895310_1845245771" localSheetId="10" hidden="1">Octubre!VARIACION_GASTOS</definedName>
    <definedName name="Google_Sheet_Link_1220895310_1845245771" localSheetId="9" hidden="1">Septiembre!VARIACION_GASTOS</definedName>
    <definedName name="Google_Sheet_Link_1220895310_1845245771" hidden="1">VARIACION_GASTOS</definedName>
    <definedName name="Google_Sheet_Link_1316029282_428380684" localSheetId="4" hidden="1">Abril!VARIACION_INGRESOS</definedName>
    <definedName name="Google_Sheet_Link_1316029282_428380684" localSheetId="8" hidden="1">Agosto!VARIACION_INGRESOS</definedName>
    <definedName name="Google_Sheet_Link_1316029282_428380684" localSheetId="12" hidden="1">Diciembre!VARIACION_INGRESOS</definedName>
    <definedName name="Google_Sheet_Link_1316029282_428380684" localSheetId="2" hidden="1">Febrero!VARIACION_INGRESOS</definedName>
    <definedName name="Google_Sheet_Link_1316029282_428380684" localSheetId="7" hidden="1">Julio!VARIACION_INGRESOS</definedName>
    <definedName name="Google_Sheet_Link_1316029282_428380684" localSheetId="6" hidden="1">Junio!VARIACION_INGRESOS</definedName>
    <definedName name="Google_Sheet_Link_1316029282_428380684" localSheetId="3" hidden="1">Marzo!VARIACION_INGRESOS</definedName>
    <definedName name="Google_Sheet_Link_1316029282_428380684" localSheetId="5" hidden="1">Mayo!VARIACION_INGRESOS</definedName>
    <definedName name="Google_Sheet_Link_1316029282_428380684" localSheetId="11" hidden="1">Noviembre!VARIACION_INGRESOS</definedName>
    <definedName name="Google_Sheet_Link_1316029282_428380684" localSheetId="10" hidden="1">Octubre!VARIACION_INGRESOS</definedName>
    <definedName name="Google_Sheet_Link_1316029282_428380684" localSheetId="9" hidden="1">Septiembre!VARIACION_INGRESOS</definedName>
    <definedName name="Google_Sheet_Link_1316029282_428380684" hidden="1">VARIACION_INGRESOS</definedName>
    <definedName name="Google_Sheet_Link_1346858923_428380684" localSheetId="4" hidden="1">Abril!INGRESOS_PROYECTADOS</definedName>
    <definedName name="Google_Sheet_Link_1346858923_428380684" localSheetId="8" hidden="1">Agosto!INGRESOS_PROYECTADOS</definedName>
    <definedName name="Google_Sheet_Link_1346858923_428380684" localSheetId="12" hidden="1">Diciembre!INGRESOS_PROYECTADOS</definedName>
    <definedName name="Google_Sheet_Link_1346858923_428380684" localSheetId="2" hidden="1">Febrero!INGRESOS_PROYECTADOS</definedName>
    <definedName name="Google_Sheet_Link_1346858923_428380684" localSheetId="7" hidden="1">Julio!INGRESOS_PROYECTADOS</definedName>
    <definedName name="Google_Sheet_Link_1346858923_428380684" localSheetId="6" hidden="1">Junio!INGRESOS_PROYECTADOS</definedName>
    <definedName name="Google_Sheet_Link_1346858923_428380684" localSheetId="3" hidden="1">Marzo!INGRESOS_PROYECTADOS</definedName>
    <definedName name="Google_Sheet_Link_1346858923_428380684" localSheetId="5" hidden="1">Mayo!INGRESOS_PROYECTADOS</definedName>
    <definedName name="Google_Sheet_Link_1346858923_428380684" localSheetId="11" hidden="1">Noviembre!INGRESOS_PROYECTADOS</definedName>
    <definedName name="Google_Sheet_Link_1346858923_428380684" localSheetId="10" hidden="1">Octubre!INGRESOS_PROYECTADOS</definedName>
    <definedName name="Google_Sheet_Link_1346858923_428380684" localSheetId="9" hidden="1">Septiembre!INGRESOS_PROYECTADOS</definedName>
    <definedName name="Google_Sheet_Link_1346858923_428380684" hidden="1">INGRESOS_PROYECTADOS</definedName>
    <definedName name="Google_Sheet_Link_1370869078_1851473591" localSheetId="4" hidden="1">Abril!VARIACION_INGRESOS</definedName>
    <definedName name="Google_Sheet_Link_1370869078_1851473591" localSheetId="8" hidden="1">Agosto!VARIACION_INGRESOS</definedName>
    <definedName name="Google_Sheet_Link_1370869078_1851473591" localSheetId="12" hidden="1">Diciembre!VARIACION_INGRESOS</definedName>
    <definedName name="Google_Sheet_Link_1370869078_1851473591" localSheetId="2" hidden="1">Febrero!VARIACION_INGRESOS</definedName>
    <definedName name="Google_Sheet_Link_1370869078_1851473591" localSheetId="7" hidden="1">Julio!VARIACION_INGRESOS</definedName>
    <definedName name="Google_Sheet_Link_1370869078_1851473591" localSheetId="6" hidden="1">Junio!VARIACION_INGRESOS</definedName>
    <definedName name="Google_Sheet_Link_1370869078_1851473591" localSheetId="3" hidden="1">Marzo!VARIACION_INGRESOS</definedName>
    <definedName name="Google_Sheet_Link_1370869078_1851473591" localSheetId="5" hidden="1">Mayo!VARIACION_INGRESOS</definedName>
    <definedName name="Google_Sheet_Link_1370869078_1851473591" localSheetId="11" hidden="1">Noviembre!VARIACION_INGRESOS</definedName>
    <definedName name="Google_Sheet_Link_1370869078_1851473591" localSheetId="10" hidden="1">Octubre!VARIACION_INGRESOS</definedName>
    <definedName name="Google_Sheet_Link_1370869078_1851473591" localSheetId="9" hidden="1">Septiembre!VARIACION_INGRESOS</definedName>
    <definedName name="Google_Sheet_Link_1370869078_1851473591" hidden="1">VARIACION_INGRESOS</definedName>
    <definedName name="Google_Sheet_Link_1379512249_787265549" localSheetId="4" hidden="1">Abril!INGRESOS_REALES</definedName>
    <definedName name="Google_Sheet_Link_1379512249_787265549" localSheetId="8" hidden="1">Agosto!INGRESOS_REALES</definedName>
    <definedName name="Google_Sheet_Link_1379512249_787265549" localSheetId="12" hidden="1">Diciembre!INGRESOS_REALES</definedName>
    <definedName name="Google_Sheet_Link_1379512249_787265549" localSheetId="2" hidden="1">Febrero!INGRESOS_REALES</definedName>
    <definedName name="Google_Sheet_Link_1379512249_787265549" localSheetId="7" hidden="1">Julio!INGRESOS_REALES</definedName>
    <definedName name="Google_Sheet_Link_1379512249_787265549" localSheetId="6" hidden="1">Junio!INGRESOS_REALES</definedName>
    <definedName name="Google_Sheet_Link_1379512249_787265549" localSheetId="3" hidden="1">Marzo!INGRESOS_REALES</definedName>
    <definedName name="Google_Sheet_Link_1379512249_787265549" localSheetId="5" hidden="1">Mayo!INGRESOS_REALES</definedName>
    <definedName name="Google_Sheet_Link_1379512249_787265549" localSheetId="11" hidden="1">Noviembre!INGRESOS_REALES</definedName>
    <definedName name="Google_Sheet_Link_1379512249_787265549" localSheetId="10" hidden="1">Octubre!INGRESOS_REALES</definedName>
    <definedName name="Google_Sheet_Link_1379512249_787265549" localSheetId="9" hidden="1">Septiembre!INGRESOS_REALES</definedName>
    <definedName name="Google_Sheet_Link_1379512249_787265549" hidden="1">INGRESOS_REALES</definedName>
    <definedName name="Google_Sheet_Link_1421844041_1155129188" localSheetId="4" hidden="1">Abril!VARIACION_INGRESOS</definedName>
    <definedName name="Google_Sheet_Link_1421844041_1155129188" localSheetId="8" hidden="1">Agosto!VARIACION_INGRESOS</definedName>
    <definedName name="Google_Sheet_Link_1421844041_1155129188" localSheetId="12" hidden="1">Diciembre!VARIACION_INGRESOS</definedName>
    <definedName name="Google_Sheet_Link_1421844041_1155129188" localSheetId="2" hidden="1">Febrero!VARIACION_INGRESOS</definedName>
    <definedName name="Google_Sheet_Link_1421844041_1155129188" localSheetId="7" hidden="1">Julio!VARIACION_INGRESOS</definedName>
    <definedName name="Google_Sheet_Link_1421844041_1155129188" localSheetId="6" hidden="1">Junio!VARIACION_INGRESOS</definedName>
    <definedName name="Google_Sheet_Link_1421844041_1155129188" localSheetId="3" hidden="1">Marzo!VARIACION_INGRESOS</definedName>
    <definedName name="Google_Sheet_Link_1421844041_1155129188" localSheetId="5" hidden="1">Mayo!VARIACION_INGRESOS</definedName>
    <definedName name="Google_Sheet_Link_1421844041_1155129188" localSheetId="11" hidden="1">Noviembre!VARIACION_INGRESOS</definedName>
    <definedName name="Google_Sheet_Link_1421844041_1155129188" localSheetId="10" hidden="1">Octubre!VARIACION_INGRESOS</definedName>
    <definedName name="Google_Sheet_Link_1421844041_1155129188" localSheetId="9" hidden="1">Septiembre!VARIACION_INGRESOS</definedName>
    <definedName name="Google_Sheet_Link_1421844041_1155129188" hidden="1">VARIACION_INGRESOS</definedName>
    <definedName name="Google_Sheet_Link_1456119453_787265549" localSheetId="4" hidden="1">Abril!INGRESOS_PROYECTADOS</definedName>
    <definedName name="Google_Sheet_Link_1456119453_787265549" localSheetId="8" hidden="1">Agosto!INGRESOS_PROYECTADOS</definedName>
    <definedName name="Google_Sheet_Link_1456119453_787265549" localSheetId="12" hidden="1">Diciembre!INGRESOS_PROYECTADOS</definedName>
    <definedName name="Google_Sheet_Link_1456119453_787265549" localSheetId="2" hidden="1">Febrero!INGRESOS_PROYECTADOS</definedName>
    <definedName name="Google_Sheet_Link_1456119453_787265549" localSheetId="7" hidden="1">Julio!INGRESOS_PROYECTADOS</definedName>
    <definedName name="Google_Sheet_Link_1456119453_787265549" localSheetId="6" hidden="1">Junio!INGRESOS_PROYECTADOS</definedName>
    <definedName name="Google_Sheet_Link_1456119453_787265549" localSheetId="3" hidden="1">Marzo!INGRESOS_PROYECTADOS</definedName>
    <definedName name="Google_Sheet_Link_1456119453_787265549" localSheetId="5" hidden="1">Mayo!INGRESOS_PROYECTADOS</definedName>
    <definedName name="Google_Sheet_Link_1456119453_787265549" localSheetId="11" hidden="1">Noviembre!INGRESOS_PROYECTADOS</definedName>
    <definedName name="Google_Sheet_Link_1456119453_787265549" localSheetId="10" hidden="1">Octubre!INGRESOS_PROYECTADOS</definedName>
    <definedName name="Google_Sheet_Link_1456119453_787265549" localSheetId="9" hidden="1">Septiembre!INGRESOS_PROYECTADOS</definedName>
    <definedName name="Google_Sheet_Link_1456119453_787265549" hidden="1">INGRESOS_PROYECTADOS</definedName>
    <definedName name="Google_Sheet_Link_1472059521_1155129188" localSheetId="4" hidden="1">Abril!VARIACION_GASTOS</definedName>
    <definedName name="Google_Sheet_Link_1472059521_1155129188" localSheetId="8" hidden="1">Agosto!VARIACION_GASTOS</definedName>
    <definedName name="Google_Sheet_Link_1472059521_1155129188" localSheetId="12" hidden="1">Diciembre!VARIACION_GASTOS</definedName>
    <definedName name="Google_Sheet_Link_1472059521_1155129188" localSheetId="2" hidden="1">Febrero!VARIACION_GASTOS</definedName>
    <definedName name="Google_Sheet_Link_1472059521_1155129188" localSheetId="7" hidden="1">Julio!VARIACION_GASTOS</definedName>
    <definedName name="Google_Sheet_Link_1472059521_1155129188" localSheetId="6" hidden="1">Junio!VARIACION_GASTOS</definedName>
    <definedName name="Google_Sheet_Link_1472059521_1155129188" localSheetId="3" hidden="1">Marzo!VARIACION_GASTOS</definedName>
    <definedName name="Google_Sheet_Link_1472059521_1155129188" localSheetId="5" hidden="1">Mayo!VARIACION_GASTOS</definedName>
    <definedName name="Google_Sheet_Link_1472059521_1155129188" localSheetId="11" hidden="1">Noviembre!VARIACION_GASTOS</definedName>
    <definedName name="Google_Sheet_Link_1472059521_1155129188" localSheetId="10" hidden="1">Octubre!VARIACION_GASTOS</definedName>
    <definedName name="Google_Sheet_Link_1472059521_1155129188" localSheetId="9" hidden="1">Septiembre!VARIACION_GASTOS</definedName>
    <definedName name="Google_Sheet_Link_1472059521_1155129188" hidden="1">VARIACION_GASTOS</definedName>
    <definedName name="Google_Sheet_Link_1475090757_1898786433" localSheetId="4" hidden="1">Abril!GASTOS_REALES</definedName>
    <definedName name="Google_Sheet_Link_1475090757_1898786433" localSheetId="8" hidden="1">Agosto!GASTOS_REALES</definedName>
    <definedName name="Google_Sheet_Link_1475090757_1898786433" localSheetId="12" hidden="1">Diciembre!GASTOS_REALES</definedName>
    <definedName name="Google_Sheet_Link_1475090757_1898786433" localSheetId="2" hidden="1">Febrero!GASTOS_REALES</definedName>
    <definedName name="Google_Sheet_Link_1475090757_1898786433" localSheetId="7" hidden="1">Julio!GASTOS_REALES</definedName>
    <definedName name="Google_Sheet_Link_1475090757_1898786433" localSheetId="6" hidden="1">Junio!GASTOS_REALES</definedName>
    <definedName name="Google_Sheet_Link_1475090757_1898786433" localSheetId="3" hidden="1">Marzo!GASTOS_REALES</definedName>
    <definedName name="Google_Sheet_Link_1475090757_1898786433" localSheetId="5" hidden="1">Mayo!GASTOS_REALES</definedName>
    <definedName name="Google_Sheet_Link_1475090757_1898786433" localSheetId="11" hidden="1">Noviembre!GASTOS_REALES</definedName>
    <definedName name="Google_Sheet_Link_1475090757_1898786433" localSheetId="10" hidden="1">Octubre!GASTOS_REALES</definedName>
    <definedName name="Google_Sheet_Link_1475090757_1898786433" localSheetId="9" hidden="1">Septiembre!GASTOS_REALES</definedName>
    <definedName name="Google_Sheet_Link_1475090757_1898786433" hidden="1">GASTOS_REALES</definedName>
    <definedName name="Google_Sheet_Link_1476050188_585334207" localSheetId="4" hidden="1">Abril!VARIACION_INGRESOS</definedName>
    <definedName name="Google_Sheet_Link_1476050188_585334207" localSheetId="8" hidden="1">Agosto!VARIACION_INGRESOS</definedName>
    <definedName name="Google_Sheet_Link_1476050188_585334207" localSheetId="12" hidden="1">Diciembre!VARIACION_INGRESOS</definedName>
    <definedName name="Google_Sheet_Link_1476050188_585334207" localSheetId="2" hidden="1">Febrero!VARIACION_INGRESOS</definedName>
    <definedName name="Google_Sheet_Link_1476050188_585334207" localSheetId="7" hidden="1">Julio!VARIACION_INGRESOS</definedName>
    <definedName name="Google_Sheet_Link_1476050188_585334207" localSheetId="6" hidden="1">Junio!VARIACION_INGRESOS</definedName>
    <definedName name="Google_Sheet_Link_1476050188_585334207" localSheetId="3" hidden="1">Marzo!VARIACION_INGRESOS</definedName>
    <definedName name="Google_Sheet_Link_1476050188_585334207" localSheetId="5" hidden="1">Mayo!VARIACION_INGRESOS</definedName>
    <definedName name="Google_Sheet_Link_1476050188_585334207" localSheetId="11" hidden="1">Noviembre!VARIACION_INGRESOS</definedName>
    <definedName name="Google_Sheet_Link_1476050188_585334207" localSheetId="10" hidden="1">Octubre!VARIACION_INGRESOS</definedName>
    <definedName name="Google_Sheet_Link_1476050188_585334207" localSheetId="9" hidden="1">Septiembre!VARIACION_INGRESOS</definedName>
    <definedName name="Google_Sheet_Link_1476050188_585334207" hidden="1">VARIACION_INGRESOS</definedName>
    <definedName name="Google_Sheet_Link_1494666653_428380684" localSheetId="4" hidden="1">Abril!GASTOS_PROYECTADOS</definedName>
    <definedName name="Google_Sheet_Link_1494666653_428380684" localSheetId="8" hidden="1">Agosto!GASTOS_PROYECTADOS</definedName>
    <definedName name="Google_Sheet_Link_1494666653_428380684" localSheetId="12" hidden="1">Diciembre!GASTOS_PROYECTADOS</definedName>
    <definedName name="Google_Sheet_Link_1494666653_428380684" localSheetId="2" hidden="1">Febrero!GASTOS_PROYECTADOS</definedName>
    <definedName name="Google_Sheet_Link_1494666653_428380684" localSheetId="7" hidden="1">Julio!GASTOS_PROYECTADOS</definedName>
    <definedName name="Google_Sheet_Link_1494666653_428380684" localSheetId="6" hidden="1">Junio!GASTOS_PROYECTADOS</definedName>
    <definedName name="Google_Sheet_Link_1494666653_428380684" localSheetId="3" hidden="1">Marzo!GASTOS_PROYECTADOS</definedName>
    <definedName name="Google_Sheet_Link_1494666653_428380684" localSheetId="5" hidden="1">Mayo!GASTOS_PROYECTADOS</definedName>
    <definedName name="Google_Sheet_Link_1494666653_428380684" localSheetId="11" hidden="1">Noviembre!GASTOS_PROYECTADOS</definedName>
    <definedName name="Google_Sheet_Link_1494666653_428380684" localSheetId="10" hidden="1">Octubre!GASTOS_PROYECTADOS</definedName>
    <definedName name="Google_Sheet_Link_1494666653_428380684" localSheetId="9" hidden="1">Septiembre!GASTOS_PROYECTADOS</definedName>
    <definedName name="Google_Sheet_Link_1494666653_428380684" hidden="1">GASTOS_PROYECTADOS</definedName>
    <definedName name="Google_Sheet_Link_1501363915_787265549" localSheetId="4" hidden="1">Abril!VARIACION_INGRESOS</definedName>
    <definedName name="Google_Sheet_Link_1501363915_787265549" localSheetId="8" hidden="1">Agosto!VARIACION_INGRESOS</definedName>
    <definedName name="Google_Sheet_Link_1501363915_787265549" localSheetId="12" hidden="1">Diciembre!VARIACION_INGRESOS</definedName>
    <definedName name="Google_Sheet_Link_1501363915_787265549" localSheetId="2" hidden="1">Febrero!VARIACION_INGRESOS</definedName>
    <definedName name="Google_Sheet_Link_1501363915_787265549" localSheetId="7" hidden="1">Julio!VARIACION_INGRESOS</definedName>
    <definedName name="Google_Sheet_Link_1501363915_787265549" localSheetId="6" hidden="1">Junio!VARIACION_INGRESOS</definedName>
    <definedName name="Google_Sheet_Link_1501363915_787265549" localSheetId="3" hidden="1">Marzo!VARIACION_INGRESOS</definedName>
    <definedName name="Google_Sheet_Link_1501363915_787265549" localSheetId="5" hidden="1">Mayo!VARIACION_INGRESOS</definedName>
    <definedName name="Google_Sheet_Link_1501363915_787265549" localSheetId="11" hidden="1">Noviembre!VARIACION_INGRESOS</definedName>
    <definedName name="Google_Sheet_Link_1501363915_787265549" localSheetId="10" hidden="1">Octubre!VARIACION_INGRESOS</definedName>
    <definedName name="Google_Sheet_Link_1501363915_787265549" localSheetId="9" hidden="1">Septiembre!VARIACION_INGRESOS</definedName>
    <definedName name="Google_Sheet_Link_1501363915_787265549" hidden="1">VARIACION_INGRESOS</definedName>
    <definedName name="Google_Sheet_Link_1512834348_1155129188" localSheetId="4" hidden="1">Abril!INGRESOS_PROYECTADOS</definedName>
    <definedName name="Google_Sheet_Link_1512834348_1155129188" localSheetId="8" hidden="1">Agosto!INGRESOS_PROYECTADOS</definedName>
    <definedName name="Google_Sheet_Link_1512834348_1155129188" localSheetId="12" hidden="1">Diciembre!INGRESOS_PROYECTADOS</definedName>
    <definedName name="Google_Sheet_Link_1512834348_1155129188" localSheetId="2" hidden="1">Febrero!INGRESOS_PROYECTADOS</definedName>
    <definedName name="Google_Sheet_Link_1512834348_1155129188" localSheetId="7" hidden="1">Julio!INGRESOS_PROYECTADOS</definedName>
    <definedName name="Google_Sheet_Link_1512834348_1155129188" localSheetId="6" hidden="1">Junio!INGRESOS_PROYECTADOS</definedName>
    <definedName name="Google_Sheet_Link_1512834348_1155129188" localSheetId="3" hidden="1">Marzo!INGRESOS_PROYECTADOS</definedName>
    <definedName name="Google_Sheet_Link_1512834348_1155129188" localSheetId="5" hidden="1">Mayo!INGRESOS_PROYECTADOS</definedName>
    <definedName name="Google_Sheet_Link_1512834348_1155129188" localSheetId="11" hidden="1">Noviembre!INGRESOS_PROYECTADOS</definedName>
    <definedName name="Google_Sheet_Link_1512834348_1155129188" localSheetId="10" hidden="1">Octubre!INGRESOS_PROYECTADOS</definedName>
    <definedName name="Google_Sheet_Link_1512834348_1155129188" localSheetId="9" hidden="1">Septiembre!INGRESOS_PROYECTADOS</definedName>
    <definedName name="Google_Sheet_Link_1512834348_1155129188" hidden="1">INGRESOS_PROYECTADOS</definedName>
    <definedName name="Google_Sheet_Link_1534878291_787265549" localSheetId="4" hidden="1">Abril!GASTOS_REALES</definedName>
    <definedName name="Google_Sheet_Link_1534878291_787265549" localSheetId="8" hidden="1">Agosto!GASTOS_REALES</definedName>
    <definedName name="Google_Sheet_Link_1534878291_787265549" localSheetId="12" hidden="1">Diciembre!GASTOS_REALES</definedName>
    <definedName name="Google_Sheet_Link_1534878291_787265549" localSheetId="2" hidden="1">Febrero!GASTOS_REALES</definedName>
    <definedName name="Google_Sheet_Link_1534878291_787265549" localSheetId="7" hidden="1">Julio!GASTOS_REALES</definedName>
    <definedName name="Google_Sheet_Link_1534878291_787265549" localSheetId="6" hidden="1">Junio!GASTOS_REALES</definedName>
    <definedName name="Google_Sheet_Link_1534878291_787265549" localSheetId="3" hidden="1">Marzo!GASTOS_REALES</definedName>
    <definedName name="Google_Sheet_Link_1534878291_787265549" localSheetId="5" hidden="1">Mayo!GASTOS_REALES</definedName>
    <definedName name="Google_Sheet_Link_1534878291_787265549" localSheetId="11" hidden="1">Noviembre!GASTOS_REALES</definedName>
    <definedName name="Google_Sheet_Link_1534878291_787265549" localSheetId="10" hidden="1">Octubre!GASTOS_REALES</definedName>
    <definedName name="Google_Sheet_Link_1534878291_787265549" localSheetId="9" hidden="1">Septiembre!GASTOS_REALES</definedName>
    <definedName name="Google_Sheet_Link_1534878291_787265549" hidden="1">GASTOS_REALES</definedName>
    <definedName name="Google_Sheet_Link_1568702276_1851473591" localSheetId="4" hidden="1">Abril!VARIACION_GASTOS</definedName>
    <definedName name="Google_Sheet_Link_1568702276_1851473591" localSheetId="8" hidden="1">Agosto!VARIACION_GASTOS</definedName>
    <definedName name="Google_Sheet_Link_1568702276_1851473591" localSheetId="12" hidden="1">Diciembre!VARIACION_GASTOS</definedName>
    <definedName name="Google_Sheet_Link_1568702276_1851473591" localSheetId="2" hidden="1">Febrero!VARIACION_GASTOS</definedName>
    <definedName name="Google_Sheet_Link_1568702276_1851473591" localSheetId="7" hidden="1">Julio!VARIACION_GASTOS</definedName>
    <definedName name="Google_Sheet_Link_1568702276_1851473591" localSheetId="6" hidden="1">Junio!VARIACION_GASTOS</definedName>
    <definedName name="Google_Sheet_Link_1568702276_1851473591" localSheetId="3" hidden="1">Marzo!VARIACION_GASTOS</definedName>
    <definedName name="Google_Sheet_Link_1568702276_1851473591" localSheetId="5" hidden="1">Mayo!VARIACION_GASTOS</definedName>
    <definedName name="Google_Sheet_Link_1568702276_1851473591" localSheetId="11" hidden="1">Noviembre!VARIACION_GASTOS</definedName>
    <definedName name="Google_Sheet_Link_1568702276_1851473591" localSheetId="10" hidden="1">Octubre!VARIACION_GASTOS</definedName>
    <definedName name="Google_Sheet_Link_1568702276_1851473591" localSheetId="9" hidden="1">Septiembre!VARIACION_GASTOS</definedName>
    <definedName name="Google_Sheet_Link_1568702276_1851473591" hidden="1">VARIACION_GASTOS</definedName>
    <definedName name="Google_Sheet_Link_1596173080" localSheetId="4" hidden="1">Abril!GASTOS_REALES</definedName>
    <definedName name="Google_Sheet_Link_1596173080" localSheetId="8" hidden="1">Agosto!GASTOS_REALES</definedName>
    <definedName name="Google_Sheet_Link_1596173080" localSheetId="12" hidden="1">Diciembre!GASTOS_REALES</definedName>
    <definedName name="Google_Sheet_Link_1596173080" localSheetId="2" hidden="1">Febrero!GASTOS_REALES</definedName>
    <definedName name="Google_Sheet_Link_1596173080" localSheetId="7" hidden="1">Julio!GASTOS_REALES</definedName>
    <definedName name="Google_Sheet_Link_1596173080" localSheetId="6" hidden="1">Junio!GASTOS_REALES</definedName>
    <definedName name="Google_Sheet_Link_1596173080" localSheetId="3" hidden="1">Marzo!GASTOS_REALES</definedName>
    <definedName name="Google_Sheet_Link_1596173080" localSheetId="5" hidden="1">Mayo!GASTOS_REALES</definedName>
    <definedName name="Google_Sheet_Link_1596173080" localSheetId="11" hidden="1">Noviembre!GASTOS_REALES</definedName>
    <definedName name="Google_Sheet_Link_1596173080" localSheetId="10" hidden="1">Octubre!GASTOS_REALES</definedName>
    <definedName name="Google_Sheet_Link_1596173080" localSheetId="9" hidden="1">Septiembre!GASTOS_REALES</definedName>
    <definedName name="Google_Sheet_Link_1596173080" hidden="1">GASTOS_REALES</definedName>
    <definedName name="Google_Sheet_Link_1605322147_787265549" localSheetId="4" hidden="1">Abril!GASTOS_PROYECTADOS</definedName>
    <definedName name="Google_Sheet_Link_1605322147_787265549" localSheetId="8" hidden="1">Agosto!GASTOS_PROYECTADOS</definedName>
    <definedName name="Google_Sheet_Link_1605322147_787265549" localSheetId="12" hidden="1">Diciembre!GASTOS_PROYECTADOS</definedName>
    <definedName name="Google_Sheet_Link_1605322147_787265549" localSheetId="2" hidden="1">Febrero!GASTOS_PROYECTADOS</definedName>
    <definedName name="Google_Sheet_Link_1605322147_787265549" localSheetId="7" hidden="1">Julio!GASTOS_PROYECTADOS</definedName>
    <definedName name="Google_Sheet_Link_1605322147_787265549" localSheetId="6" hidden="1">Junio!GASTOS_PROYECTADOS</definedName>
    <definedName name="Google_Sheet_Link_1605322147_787265549" localSheetId="3" hidden="1">Marzo!GASTOS_PROYECTADOS</definedName>
    <definedName name="Google_Sheet_Link_1605322147_787265549" localSheetId="5" hidden="1">Mayo!GASTOS_PROYECTADOS</definedName>
    <definedName name="Google_Sheet_Link_1605322147_787265549" localSheetId="11" hidden="1">Noviembre!GASTOS_PROYECTADOS</definedName>
    <definedName name="Google_Sheet_Link_1605322147_787265549" localSheetId="10" hidden="1">Octubre!GASTOS_PROYECTADOS</definedName>
    <definedName name="Google_Sheet_Link_1605322147_787265549" localSheetId="9" hidden="1">Septiembre!GASTOS_PROYECTADOS</definedName>
    <definedName name="Google_Sheet_Link_1605322147_787265549" hidden="1">GASTOS_PROYECTADOS</definedName>
    <definedName name="Google_Sheet_Link_1608071075_585334207" localSheetId="4" hidden="1">Abril!INGRESOS_REALES</definedName>
    <definedName name="Google_Sheet_Link_1608071075_585334207" localSheetId="8" hidden="1">Agosto!INGRESOS_REALES</definedName>
    <definedName name="Google_Sheet_Link_1608071075_585334207" localSheetId="12" hidden="1">Diciembre!INGRESOS_REALES</definedName>
    <definedName name="Google_Sheet_Link_1608071075_585334207" localSheetId="2" hidden="1">Febrero!INGRESOS_REALES</definedName>
    <definedName name="Google_Sheet_Link_1608071075_585334207" localSheetId="7" hidden="1">Julio!INGRESOS_REALES</definedName>
    <definedName name="Google_Sheet_Link_1608071075_585334207" localSheetId="6" hidden="1">Junio!INGRESOS_REALES</definedName>
    <definedName name="Google_Sheet_Link_1608071075_585334207" localSheetId="3" hidden="1">Marzo!INGRESOS_REALES</definedName>
    <definedName name="Google_Sheet_Link_1608071075_585334207" localSheetId="5" hidden="1">Mayo!INGRESOS_REALES</definedName>
    <definedName name="Google_Sheet_Link_1608071075_585334207" localSheetId="11" hidden="1">Noviembre!INGRESOS_REALES</definedName>
    <definedName name="Google_Sheet_Link_1608071075_585334207" localSheetId="10" hidden="1">Octubre!INGRESOS_REALES</definedName>
    <definedName name="Google_Sheet_Link_1608071075_585334207" localSheetId="9" hidden="1">Septiembre!INGRESOS_REALES</definedName>
    <definedName name="Google_Sheet_Link_1608071075_585334207" hidden="1">INGRESOS_REALES</definedName>
    <definedName name="Google_Sheet_Link_1723798350_1376347296" localSheetId="4" hidden="1">Abril!GASTOS_PROYECTADOS</definedName>
    <definedName name="Google_Sheet_Link_1723798350_1376347296" localSheetId="8" hidden="1">Agosto!GASTOS_PROYECTADOS</definedName>
    <definedName name="Google_Sheet_Link_1723798350_1376347296" localSheetId="12" hidden="1">Diciembre!GASTOS_PROYECTADOS</definedName>
    <definedName name="Google_Sheet_Link_1723798350_1376347296" localSheetId="2" hidden="1">Febrero!GASTOS_PROYECTADOS</definedName>
    <definedName name="Google_Sheet_Link_1723798350_1376347296" localSheetId="7" hidden="1">Julio!GASTOS_PROYECTADOS</definedName>
    <definedName name="Google_Sheet_Link_1723798350_1376347296" localSheetId="6" hidden="1">Junio!GASTOS_PROYECTADOS</definedName>
    <definedName name="Google_Sheet_Link_1723798350_1376347296" localSheetId="3" hidden="1">Marzo!GASTOS_PROYECTADOS</definedName>
    <definedName name="Google_Sheet_Link_1723798350_1376347296" localSheetId="5" hidden="1">Mayo!GASTOS_PROYECTADOS</definedName>
    <definedName name="Google_Sheet_Link_1723798350_1376347296" localSheetId="11" hidden="1">Noviembre!GASTOS_PROYECTADOS</definedName>
    <definedName name="Google_Sheet_Link_1723798350_1376347296" localSheetId="10" hidden="1">Octubre!GASTOS_PROYECTADOS</definedName>
    <definedName name="Google_Sheet_Link_1723798350_1376347296" localSheetId="9" hidden="1">Septiembre!GASTOS_PROYECTADOS</definedName>
    <definedName name="Google_Sheet_Link_1723798350_1376347296" hidden="1">GASTOS_PROYECTADOS</definedName>
    <definedName name="Google_Sheet_Link_1789472443_1845245771" localSheetId="4" hidden="1">Abril!GASTOS_PROYECTADOS</definedName>
    <definedName name="Google_Sheet_Link_1789472443_1845245771" localSheetId="8" hidden="1">Agosto!GASTOS_PROYECTADOS</definedName>
    <definedName name="Google_Sheet_Link_1789472443_1845245771" localSheetId="12" hidden="1">Diciembre!GASTOS_PROYECTADOS</definedName>
    <definedName name="Google_Sheet_Link_1789472443_1845245771" localSheetId="2" hidden="1">Febrero!GASTOS_PROYECTADOS</definedName>
    <definedName name="Google_Sheet_Link_1789472443_1845245771" localSheetId="7" hidden="1">Julio!GASTOS_PROYECTADOS</definedName>
    <definedName name="Google_Sheet_Link_1789472443_1845245771" localSheetId="6" hidden="1">Junio!GASTOS_PROYECTADOS</definedName>
    <definedName name="Google_Sheet_Link_1789472443_1845245771" localSheetId="3" hidden="1">Marzo!GASTOS_PROYECTADOS</definedName>
    <definedName name="Google_Sheet_Link_1789472443_1845245771" localSheetId="5" hidden="1">Mayo!GASTOS_PROYECTADOS</definedName>
    <definedName name="Google_Sheet_Link_1789472443_1845245771" localSheetId="11" hidden="1">Noviembre!GASTOS_PROYECTADOS</definedName>
    <definedName name="Google_Sheet_Link_1789472443_1845245771" localSheetId="10" hidden="1">Octubre!GASTOS_PROYECTADOS</definedName>
    <definedName name="Google_Sheet_Link_1789472443_1845245771" localSheetId="9" hidden="1">Septiembre!GASTOS_PROYECTADOS</definedName>
    <definedName name="Google_Sheet_Link_1789472443_1845245771" hidden="1">GASTOS_PROYECTADOS</definedName>
    <definedName name="Google_Sheet_Link_1799476136" localSheetId="4" hidden="1">Abril!GASTOS_PROYECTADOS</definedName>
    <definedName name="Google_Sheet_Link_1799476136" localSheetId="8" hidden="1">Agosto!GASTOS_PROYECTADOS</definedName>
    <definedName name="Google_Sheet_Link_1799476136" localSheetId="12" hidden="1">Diciembre!GASTOS_PROYECTADOS</definedName>
    <definedName name="Google_Sheet_Link_1799476136" localSheetId="2" hidden="1">Febrero!GASTOS_PROYECTADOS</definedName>
    <definedName name="Google_Sheet_Link_1799476136" localSheetId="7" hidden="1">Julio!GASTOS_PROYECTADOS</definedName>
    <definedName name="Google_Sheet_Link_1799476136" localSheetId="6" hidden="1">Junio!GASTOS_PROYECTADOS</definedName>
    <definedName name="Google_Sheet_Link_1799476136" localSheetId="3" hidden="1">Marzo!GASTOS_PROYECTADOS</definedName>
    <definedName name="Google_Sheet_Link_1799476136" localSheetId="5" hidden="1">Mayo!GASTOS_PROYECTADOS</definedName>
    <definedName name="Google_Sheet_Link_1799476136" localSheetId="11" hidden="1">Noviembre!GASTOS_PROYECTADOS</definedName>
    <definedName name="Google_Sheet_Link_1799476136" localSheetId="10" hidden="1">Octubre!GASTOS_PROYECTADOS</definedName>
    <definedName name="Google_Sheet_Link_1799476136" localSheetId="9" hidden="1">Septiembre!GASTOS_PROYECTADOS</definedName>
    <definedName name="Google_Sheet_Link_1799476136" hidden="1">GASTOS_PROYECTADOS</definedName>
    <definedName name="Google_Sheet_Link_182913546_26299800" localSheetId="4" hidden="1">Abril!VARIACION_GASTOS</definedName>
    <definedName name="Google_Sheet_Link_182913546_26299800" localSheetId="8" hidden="1">Agosto!VARIACION_GASTOS</definedName>
    <definedName name="Google_Sheet_Link_182913546_26299800" localSheetId="12" hidden="1">Diciembre!VARIACION_GASTOS</definedName>
    <definedName name="Google_Sheet_Link_182913546_26299800" localSheetId="2" hidden="1">Febrero!VARIACION_GASTOS</definedName>
    <definedName name="Google_Sheet_Link_182913546_26299800" localSheetId="7" hidden="1">Julio!VARIACION_GASTOS</definedName>
    <definedName name="Google_Sheet_Link_182913546_26299800" localSheetId="6" hidden="1">Junio!VARIACION_GASTOS</definedName>
    <definedName name="Google_Sheet_Link_182913546_26299800" localSheetId="3" hidden="1">Marzo!VARIACION_GASTOS</definedName>
    <definedName name="Google_Sheet_Link_182913546_26299800" localSheetId="5" hidden="1">Mayo!VARIACION_GASTOS</definedName>
    <definedName name="Google_Sheet_Link_182913546_26299800" localSheetId="11" hidden="1">Noviembre!VARIACION_GASTOS</definedName>
    <definedName name="Google_Sheet_Link_182913546_26299800" localSheetId="10" hidden="1">Octubre!VARIACION_GASTOS</definedName>
    <definedName name="Google_Sheet_Link_182913546_26299800" localSheetId="9" hidden="1">Septiembre!VARIACION_GASTOS</definedName>
    <definedName name="Google_Sheet_Link_182913546_26299800" hidden="1">VARIACION_GASTOS</definedName>
    <definedName name="Google_Sheet_Link_1856680294" localSheetId="4" hidden="1">Abril!VARIACION_INGRESOS</definedName>
    <definedName name="Google_Sheet_Link_1856680294" localSheetId="8" hidden="1">Agosto!VARIACION_INGRESOS</definedName>
    <definedName name="Google_Sheet_Link_1856680294" localSheetId="12" hidden="1">Diciembre!VARIACION_INGRESOS</definedName>
    <definedName name="Google_Sheet_Link_1856680294" localSheetId="2" hidden="1">Febrero!VARIACION_INGRESOS</definedName>
    <definedName name="Google_Sheet_Link_1856680294" localSheetId="7" hidden="1">Julio!VARIACION_INGRESOS</definedName>
    <definedName name="Google_Sheet_Link_1856680294" localSheetId="6" hidden="1">Junio!VARIACION_INGRESOS</definedName>
    <definedName name="Google_Sheet_Link_1856680294" localSheetId="3" hidden="1">Marzo!VARIACION_INGRESOS</definedName>
    <definedName name="Google_Sheet_Link_1856680294" localSheetId="5" hidden="1">Mayo!VARIACION_INGRESOS</definedName>
    <definedName name="Google_Sheet_Link_1856680294" localSheetId="11" hidden="1">Noviembre!VARIACION_INGRESOS</definedName>
    <definedName name="Google_Sheet_Link_1856680294" localSheetId="10" hidden="1">Octubre!VARIACION_INGRESOS</definedName>
    <definedName name="Google_Sheet_Link_1856680294" localSheetId="9" hidden="1">Septiembre!VARIACION_INGRESOS</definedName>
    <definedName name="Google_Sheet_Link_1856680294" hidden="1">VARIACION_INGRESOS</definedName>
    <definedName name="Google_Sheet_Link_1881094644_1898786433" localSheetId="4" hidden="1">Abril!INGRESOS_PROYECTADOS</definedName>
    <definedName name="Google_Sheet_Link_1881094644_1898786433" localSheetId="8" hidden="1">Agosto!INGRESOS_PROYECTADOS</definedName>
    <definedName name="Google_Sheet_Link_1881094644_1898786433" localSheetId="12" hidden="1">Diciembre!INGRESOS_PROYECTADOS</definedName>
    <definedName name="Google_Sheet_Link_1881094644_1898786433" localSheetId="2" hidden="1">Febrero!INGRESOS_PROYECTADOS</definedName>
    <definedName name="Google_Sheet_Link_1881094644_1898786433" localSheetId="7" hidden="1">Julio!INGRESOS_PROYECTADOS</definedName>
    <definedName name="Google_Sheet_Link_1881094644_1898786433" localSheetId="6" hidden="1">Junio!INGRESOS_PROYECTADOS</definedName>
    <definedName name="Google_Sheet_Link_1881094644_1898786433" localSheetId="3" hidden="1">Marzo!INGRESOS_PROYECTADOS</definedName>
    <definedName name="Google_Sheet_Link_1881094644_1898786433" localSheetId="5" hidden="1">Mayo!INGRESOS_PROYECTADOS</definedName>
    <definedName name="Google_Sheet_Link_1881094644_1898786433" localSheetId="11" hidden="1">Noviembre!INGRESOS_PROYECTADOS</definedName>
    <definedName name="Google_Sheet_Link_1881094644_1898786433" localSheetId="10" hidden="1">Octubre!INGRESOS_PROYECTADOS</definedName>
    <definedName name="Google_Sheet_Link_1881094644_1898786433" localSheetId="9" hidden="1">Septiembre!INGRESOS_PROYECTADOS</definedName>
    <definedName name="Google_Sheet_Link_1881094644_1898786433" hidden="1">INGRESOS_PROYECTADOS</definedName>
    <definedName name="Google_Sheet_Link_1888556945_1736815250" localSheetId="4" hidden="1">Abril!INGRESOS_REALES</definedName>
    <definedName name="Google_Sheet_Link_1888556945_1736815250" localSheetId="8" hidden="1">Agosto!INGRESOS_REALES</definedName>
    <definedName name="Google_Sheet_Link_1888556945_1736815250" localSheetId="12" hidden="1">Diciembre!INGRESOS_REALES</definedName>
    <definedName name="Google_Sheet_Link_1888556945_1736815250" localSheetId="2" hidden="1">Febrero!INGRESOS_REALES</definedName>
    <definedName name="Google_Sheet_Link_1888556945_1736815250" localSheetId="7" hidden="1">Julio!INGRESOS_REALES</definedName>
    <definedName name="Google_Sheet_Link_1888556945_1736815250" localSheetId="6" hidden="1">Junio!INGRESOS_REALES</definedName>
    <definedName name="Google_Sheet_Link_1888556945_1736815250" localSheetId="3" hidden="1">Marzo!INGRESOS_REALES</definedName>
    <definedName name="Google_Sheet_Link_1888556945_1736815250" localSheetId="5" hidden="1">Mayo!INGRESOS_REALES</definedName>
    <definedName name="Google_Sheet_Link_1888556945_1736815250" localSheetId="11" hidden="1">Noviembre!INGRESOS_REALES</definedName>
    <definedName name="Google_Sheet_Link_1888556945_1736815250" localSheetId="10" hidden="1">Octubre!INGRESOS_REALES</definedName>
    <definedName name="Google_Sheet_Link_1888556945_1736815250" localSheetId="9" hidden="1">Septiembre!INGRESOS_REALES</definedName>
    <definedName name="Google_Sheet_Link_1888556945_1736815250" hidden="1">INGRESOS_REALES</definedName>
    <definedName name="Google_Sheet_Link_1896249536_787265549" localSheetId="4" hidden="1">Abril!VARIACION_GASTOS</definedName>
    <definedName name="Google_Sheet_Link_1896249536_787265549" localSheetId="8" hidden="1">Agosto!VARIACION_GASTOS</definedName>
    <definedName name="Google_Sheet_Link_1896249536_787265549" localSheetId="12" hidden="1">Diciembre!VARIACION_GASTOS</definedName>
    <definedName name="Google_Sheet_Link_1896249536_787265549" localSheetId="2" hidden="1">Febrero!VARIACION_GASTOS</definedName>
    <definedName name="Google_Sheet_Link_1896249536_787265549" localSheetId="7" hidden="1">Julio!VARIACION_GASTOS</definedName>
    <definedName name="Google_Sheet_Link_1896249536_787265549" localSheetId="6" hidden="1">Junio!VARIACION_GASTOS</definedName>
    <definedName name="Google_Sheet_Link_1896249536_787265549" localSheetId="3" hidden="1">Marzo!VARIACION_GASTOS</definedName>
    <definedName name="Google_Sheet_Link_1896249536_787265549" localSheetId="5" hidden="1">Mayo!VARIACION_GASTOS</definedName>
    <definedName name="Google_Sheet_Link_1896249536_787265549" localSheetId="11" hidden="1">Noviembre!VARIACION_GASTOS</definedName>
    <definedName name="Google_Sheet_Link_1896249536_787265549" localSheetId="10" hidden="1">Octubre!VARIACION_GASTOS</definedName>
    <definedName name="Google_Sheet_Link_1896249536_787265549" localSheetId="9" hidden="1">Septiembre!VARIACION_GASTOS</definedName>
    <definedName name="Google_Sheet_Link_1896249536_787265549" hidden="1">VARIACION_GASTOS</definedName>
    <definedName name="Google_Sheet_Link_1925244238_26299800" localSheetId="4" hidden="1">Abril!GASTOS_REALES</definedName>
    <definedName name="Google_Sheet_Link_1925244238_26299800" localSheetId="8" hidden="1">Agosto!GASTOS_REALES</definedName>
    <definedName name="Google_Sheet_Link_1925244238_26299800" localSheetId="12" hidden="1">Diciembre!GASTOS_REALES</definedName>
    <definedName name="Google_Sheet_Link_1925244238_26299800" localSheetId="2" hidden="1">Febrero!GASTOS_REALES</definedName>
    <definedName name="Google_Sheet_Link_1925244238_26299800" localSheetId="7" hidden="1">Julio!GASTOS_REALES</definedName>
    <definedName name="Google_Sheet_Link_1925244238_26299800" localSheetId="6" hidden="1">Junio!GASTOS_REALES</definedName>
    <definedName name="Google_Sheet_Link_1925244238_26299800" localSheetId="3" hidden="1">Marzo!GASTOS_REALES</definedName>
    <definedName name="Google_Sheet_Link_1925244238_26299800" localSheetId="5" hidden="1">Mayo!GASTOS_REALES</definedName>
    <definedName name="Google_Sheet_Link_1925244238_26299800" localSheetId="11" hidden="1">Noviembre!GASTOS_REALES</definedName>
    <definedName name="Google_Sheet_Link_1925244238_26299800" localSheetId="10" hidden="1">Octubre!GASTOS_REALES</definedName>
    <definedName name="Google_Sheet_Link_1925244238_26299800" localSheetId="9" hidden="1">Septiembre!GASTOS_REALES</definedName>
    <definedName name="Google_Sheet_Link_1925244238_26299800" hidden="1">GASTOS_REALES</definedName>
    <definedName name="Google_Sheet_Link_1971544740_1376347296" localSheetId="4" hidden="1">Abril!INGRESOS_REALES</definedName>
    <definedName name="Google_Sheet_Link_1971544740_1376347296" localSheetId="8" hidden="1">Agosto!INGRESOS_REALES</definedName>
    <definedName name="Google_Sheet_Link_1971544740_1376347296" localSheetId="12" hidden="1">Diciembre!INGRESOS_REALES</definedName>
    <definedName name="Google_Sheet_Link_1971544740_1376347296" localSheetId="2" hidden="1">Febrero!INGRESOS_REALES</definedName>
    <definedName name="Google_Sheet_Link_1971544740_1376347296" localSheetId="7" hidden="1">Julio!INGRESOS_REALES</definedName>
    <definedName name="Google_Sheet_Link_1971544740_1376347296" localSheetId="6" hidden="1">Junio!INGRESOS_REALES</definedName>
    <definedName name="Google_Sheet_Link_1971544740_1376347296" localSheetId="3" hidden="1">Marzo!INGRESOS_REALES</definedName>
    <definedName name="Google_Sheet_Link_1971544740_1376347296" localSheetId="5" hidden="1">Mayo!INGRESOS_REALES</definedName>
    <definedName name="Google_Sheet_Link_1971544740_1376347296" localSheetId="11" hidden="1">Noviembre!INGRESOS_REALES</definedName>
    <definedName name="Google_Sheet_Link_1971544740_1376347296" localSheetId="10" hidden="1">Octubre!INGRESOS_REALES</definedName>
    <definedName name="Google_Sheet_Link_1971544740_1376347296" localSheetId="9" hidden="1">Septiembre!INGRESOS_REALES</definedName>
    <definedName name="Google_Sheet_Link_1971544740_1376347296" hidden="1">INGRESOS_REALES</definedName>
    <definedName name="Google_Sheet_Link_1980347675_26299800" localSheetId="4" hidden="1">Abril!GASTOS_PROYECTADOS</definedName>
    <definedName name="Google_Sheet_Link_1980347675_26299800" localSheetId="8" hidden="1">Agosto!GASTOS_PROYECTADOS</definedName>
    <definedName name="Google_Sheet_Link_1980347675_26299800" localSheetId="12" hidden="1">Diciembre!GASTOS_PROYECTADOS</definedName>
    <definedName name="Google_Sheet_Link_1980347675_26299800" localSheetId="2" hidden="1">Febrero!GASTOS_PROYECTADOS</definedName>
    <definedName name="Google_Sheet_Link_1980347675_26299800" localSheetId="7" hidden="1">Julio!GASTOS_PROYECTADOS</definedName>
    <definedName name="Google_Sheet_Link_1980347675_26299800" localSheetId="6" hidden="1">Junio!GASTOS_PROYECTADOS</definedName>
    <definedName name="Google_Sheet_Link_1980347675_26299800" localSheetId="3" hidden="1">Marzo!GASTOS_PROYECTADOS</definedName>
    <definedName name="Google_Sheet_Link_1980347675_26299800" localSheetId="5" hidden="1">Mayo!GASTOS_PROYECTADOS</definedName>
    <definedName name="Google_Sheet_Link_1980347675_26299800" localSheetId="11" hidden="1">Noviembre!GASTOS_PROYECTADOS</definedName>
    <definedName name="Google_Sheet_Link_1980347675_26299800" localSheetId="10" hidden="1">Octubre!GASTOS_PROYECTADOS</definedName>
    <definedName name="Google_Sheet_Link_1980347675_26299800" localSheetId="9" hidden="1">Septiembre!GASTOS_PROYECTADOS</definedName>
    <definedName name="Google_Sheet_Link_1980347675_26299800" hidden="1">GASTOS_PROYECTADOS</definedName>
    <definedName name="Google_Sheet_Link_2038286084_1898786433" localSheetId="4" hidden="1">Abril!INGRESOS_REALES</definedName>
    <definedName name="Google_Sheet_Link_2038286084_1898786433" localSheetId="8" hidden="1">Agosto!INGRESOS_REALES</definedName>
    <definedName name="Google_Sheet_Link_2038286084_1898786433" localSheetId="12" hidden="1">Diciembre!INGRESOS_REALES</definedName>
    <definedName name="Google_Sheet_Link_2038286084_1898786433" localSheetId="2" hidden="1">Febrero!INGRESOS_REALES</definedName>
    <definedName name="Google_Sheet_Link_2038286084_1898786433" localSheetId="7" hidden="1">Julio!INGRESOS_REALES</definedName>
    <definedName name="Google_Sheet_Link_2038286084_1898786433" localSheetId="6" hidden="1">Junio!INGRESOS_REALES</definedName>
    <definedName name="Google_Sheet_Link_2038286084_1898786433" localSheetId="3" hidden="1">Marzo!INGRESOS_REALES</definedName>
    <definedName name="Google_Sheet_Link_2038286084_1898786433" localSheetId="5" hidden="1">Mayo!INGRESOS_REALES</definedName>
    <definedName name="Google_Sheet_Link_2038286084_1898786433" localSheetId="11" hidden="1">Noviembre!INGRESOS_REALES</definedName>
    <definedName name="Google_Sheet_Link_2038286084_1898786433" localSheetId="10" hidden="1">Octubre!INGRESOS_REALES</definedName>
    <definedName name="Google_Sheet_Link_2038286084_1898786433" localSheetId="9" hidden="1">Septiembre!INGRESOS_REALES</definedName>
    <definedName name="Google_Sheet_Link_2038286084_1898786433" hidden="1">INGRESOS_REALES</definedName>
    <definedName name="Google_Sheet_Link_2075723542_428380684" localSheetId="4" hidden="1">Abril!INGRESOS_REALES</definedName>
    <definedName name="Google_Sheet_Link_2075723542_428380684" localSheetId="8" hidden="1">Agosto!INGRESOS_REALES</definedName>
    <definedName name="Google_Sheet_Link_2075723542_428380684" localSheetId="12" hidden="1">Diciembre!INGRESOS_REALES</definedName>
    <definedName name="Google_Sheet_Link_2075723542_428380684" localSheetId="2" hidden="1">Febrero!INGRESOS_REALES</definedName>
    <definedName name="Google_Sheet_Link_2075723542_428380684" localSheetId="7" hidden="1">Julio!INGRESOS_REALES</definedName>
    <definedName name="Google_Sheet_Link_2075723542_428380684" localSheetId="6" hidden="1">Junio!INGRESOS_REALES</definedName>
    <definedName name="Google_Sheet_Link_2075723542_428380684" localSheetId="3" hidden="1">Marzo!INGRESOS_REALES</definedName>
    <definedName name="Google_Sheet_Link_2075723542_428380684" localSheetId="5" hidden="1">Mayo!INGRESOS_REALES</definedName>
    <definedName name="Google_Sheet_Link_2075723542_428380684" localSheetId="11" hidden="1">Noviembre!INGRESOS_REALES</definedName>
    <definedName name="Google_Sheet_Link_2075723542_428380684" localSheetId="10" hidden="1">Octubre!INGRESOS_REALES</definedName>
    <definedName name="Google_Sheet_Link_2075723542_428380684" localSheetId="9" hidden="1">Septiembre!INGRESOS_REALES</definedName>
    <definedName name="Google_Sheet_Link_2075723542_428380684" hidden="1">INGRESOS_REALES</definedName>
    <definedName name="Google_Sheet_Link_207817534_1851473591" localSheetId="4" hidden="1">Abril!INGRESOS_PROYECTADOS</definedName>
    <definedName name="Google_Sheet_Link_207817534_1851473591" localSheetId="8" hidden="1">Agosto!INGRESOS_PROYECTADOS</definedName>
    <definedName name="Google_Sheet_Link_207817534_1851473591" localSheetId="12" hidden="1">Diciembre!INGRESOS_PROYECTADOS</definedName>
    <definedName name="Google_Sheet_Link_207817534_1851473591" localSheetId="2" hidden="1">Febrero!INGRESOS_PROYECTADOS</definedName>
    <definedName name="Google_Sheet_Link_207817534_1851473591" localSheetId="7" hidden="1">Julio!INGRESOS_PROYECTADOS</definedName>
    <definedName name="Google_Sheet_Link_207817534_1851473591" localSheetId="6" hidden="1">Junio!INGRESOS_PROYECTADOS</definedName>
    <definedName name="Google_Sheet_Link_207817534_1851473591" localSheetId="3" hidden="1">Marzo!INGRESOS_PROYECTADOS</definedName>
    <definedName name="Google_Sheet_Link_207817534_1851473591" localSheetId="5" hidden="1">Mayo!INGRESOS_PROYECTADOS</definedName>
    <definedName name="Google_Sheet_Link_207817534_1851473591" localSheetId="11" hidden="1">Noviembre!INGRESOS_PROYECTADOS</definedName>
    <definedName name="Google_Sheet_Link_207817534_1851473591" localSheetId="10" hidden="1">Octubre!INGRESOS_PROYECTADOS</definedName>
    <definedName name="Google_Sheet_Link_207817534_1851473591" localSheetId="9" hidden="1">Septiembre!INGRESOS_PROYECTADOS</definedName>
    <definedName name="Google_Sheet_Link_207817534_1851473591" hidden="1">INGRESOS_PROYECTADOS</definedName>
    <definedName name="Google_Sheet_Link_250484595_1736815250" localSheetId="4" hidden="1">Abril!VARIACION_GASTOS</definedName>
    <definedName name="Google_Sheet_Link_250484595_1736815250" localSheetId="8" hidden="1">Agosto!VARIACION_GASTOS</definedName>
    <definedName name="Google_Sheet_Link_250484595_1736815250" localSheetId="12" hidden="1">Diciembre!VARIACION_GASTOS</definedName>
    <definedName name="Google_Sheet_Link_250484595_1736815250" localSheetId="2" hidden="1">Febrero!VARIACION_GASTOS</definedName>
    <definedName name="Google_Sheet_Link_250484595_1736815250" localSheetId="7" hidden="1">Julio!VARIACION_GASTOS</definedName>
    <definedName name="Google_Sheet_Link_250484595_1736815250" localSheetId="6" hidden="1">Junio!VARIACION_GASTOS</definedName>
    <definedName name="Google_Sheet_Link_250484595_1736815250" localSheetId="3" hidden="1">Marzo!VARIACION_GASTOS</definedName>
    <definedName name="Google_Sheet_Link_250484595_1736815250" localSheetId="5" hidden="1">Mayo!VARIACION_GASTOS</definedName>
    <definedName name="Google_Sheet_Link_250484595_1736815250" localSheetId="11" hidden="1">Noviembre!VARIACION_GASTOS</definedName>
    <definedName name="Google_Sheet_Link_250484595_1736815250" localSheetId="10" hidden="1">Octubre!VARIACION_GASTOS</definedName>
    <definedName name="Google_Sheet_Link_250484595_1736815250" localSheetId="9" hidden="1">Septiembre!VARIACION_GASTOS</definedName>
    <definedName name="Google_Sheet_Link_250484595_1736815250" hidden="1">VARIACION_GASTOS</definedName>
    <definedName name="Google_Sheet_Link_280332184_585334207" localSheetId="4" hidden="1">Abril!GASTOS_REALES</definedName>
    <definedName name="Google_Sheet_Link_280332184_585334207" localSheetId="8" hidden="1">Agosto!GASTOS_REALES</definedName>
    <definedName name="Google_Sheet_Link_280332184_585334207" localSheetId="12" hidden="1">Diciembre!GASTOS_REALES</definedName>
    <definedName name="Google_Sheet_Link_280332184_585334207" localSheetId="2" hidden="1">Febrero!GASTOS_REALES</definedName>
    <definedName name="Google_Sheet_Link_280332184_585334207" localSheetId="7" hidden="1">Julio!GASTOS_REALES</definedName>
    <definedName name="Google_Sheet_Link_280332184_585334207" localSheetId="6" hidden="1">Junio!GASTOS_REALES</definedName>
    <definedName name="Google_Sheet_Link_280332184_585334207" localSheetId="3" hidden="1">Marzo!GASTOS_REALES</definedName>
    <definedName name="Google_Sheet_Link_280332184_585334207" localSheetId="5" hidden="1">Mayo!GASTOS_REALES</definedName>
    <definedName name="Google_Sheet_Link_280332184_585334207" localSheetId="11" hidden="1">Noviembre!GASTOS_REALES</definedName>
    <definedName name="Google_Sheet_Link_280332184_585334207" localSheetId="10" hidden="1">Octubre!GASTOS_REALES</definedName>
    <definedName name="Google_Sheet_Link_280332184_585334207" localSheetId="9" hidden="1">Septiembre!GASTOS_REALES</definedName>
    <definedName name="Google_Sheet_Link_280332184_585334207" hidden="1">GASTOS_REALES</definedName>
    <definedName name="Google_Sheet_Link_291372390_1898786433" localSheetId="4" hidden="1">Abril!GASTOS_PROYECTADOS</definedName>
    <definedName name="Google_Sheet_Link_291372390_1898786433" localSheetId="8" hidden="1">Agosto!GASTOS_PROYECTADOS</definedName>
    <definedName name="Google_Sheet_Link_291372390_1898786433" localSheetId="12" hidden="1">Diciembre!GASTOS_PROYECTADOS</definedName>
    <definedName name="Google_Sheet_Link_291372390_1898786433" localSheetId="2" hidden="1">Febrero!GASTOS_PROYECTADOS</definedName>
    <definedName name="Google_Sheet_Link_291372390_1898786433" localSheetId="7" hidden="1">Julio!GASTOS_PROYECTADOS</definedName>
    <definedName name="Google_Sheet_Link_291372390_1898786433" localSheetId="6" hidden="1">Junio!GASTOS_PROYECTADOS</definedName>
    <definedName name="Google_Sheet_Link_291372390_1898786433" localSheetId="3" hidden="1">Marzo!GASTOS_PROYECTADOS</definedName>
    <definedName name="Google_Sheet_Link_291372390_1898786433" localSheetId="5" hidden="1">Mayo!GASTOS_PROYECTADOS</definedName>
    <definedName name="Google_Sheet_Link_291372390_1898786433" localSheetId="11" hidden="1">Noviembre!GASTOS_PROYECTADOS</definedName>
    <definedName name="Google_Sheet_Link_291372390_1898786433" localSheetId="10" hidden="1">Octubre!GASTOS_PROYECTADOS</definedName>
    <definedName name="Google_Sheet_Link_291372390_1898786433" localSheetId="9" hidden="1">Septiembre!GASTOS_PROYECTADOS</definedName>
    <definedName name="Google_Sheet_Link_291372390_1898786433" hidden="1">GASTOS_PROYECTADOS</definedName>
    <definedName name="Google_Sheet_Link_312843843_1736815250" localSheetId="4" hidden="1">Abril!VARIACION_INGRESOS</definedName>
    <definedName name="Google_Sheet_Link_312843843_1736815250" localSheetId="8" hidden="1">Agosto!VARIACION_INGRESOS</definedName>
    <definedName name="Google_Sheet_Link_312843843_1736815250" localSheetId="12" hidden="1">Diciembre!VARIACION_INGRESOS</definedName>
    <definedName name="Google_Sheet_Link_312843843_1736815250" localSheetId="2" hidden="1">Febrero!VARIACION_INGRESOS</definedName>
    <definedName name="Google_Sheet_Link_312843843_1736815250" localSheetId="7" hidden="1">Julio!VARIACION_INGRESOS</definedName>
    <definedName name="Google_Sheet_Link_312843843_1736815250" localSheetId="6" hidden="1">Junio!VARIACION_INGRESOS</definedName>
    <definedName name="Google_Sheet_Link_312843843_1736815250" localSheetId="3" hidden="1">Marzo!VARIACION_INGRESOS</definedName>
    <definedName name="Google_Sheet_Link_312843843_1736815250" localSheetId="5" hidden="1">Mayo!VARIACION_INGRESOS</definedName>
    <definedName name="Google_Sheet_Link_312843843_1736815250" localSheetId="11" hidden="1">Noviembre!VARIACION_INGRESOS</definedName>
    <definedName name="Google_Sheet_Link_312843843_1736815250" localSheetId="10" hidden="1">Octubre!VARIACION_INGRESOS</definedName>
    <definedName name="Google_Sheet_Link_312843843_1736815250" localSheetId="9" hidden="1">Septiembre!VARIACION_INGRESOS</definedName>
    <definedName name="Google_Sheet_Link_312843843_1736815250" hidden="1">VARIACION_INGRESOS</definedName>
    <definedName name="Google_Sheet_Link_315962703_1851473591" localSheetId="4" hidden="1">Abril!GASTOS_PROYECTADOS</definedName>
    <definedName name="Google_Sheet_Link_315962703_1851473591" localSheetId="8" hidden="1">Agosto!GASTOS_PROYECTADOS</definedName>
    <definedName name="Google_Sheet_Link_315962703_1851473591" localSheetId="12" hidden="1">Diciembre!GASTOS_PROYECTADOS</definedName>
    <definedName name="Google_Sheet_Link_315962703_1851473591" localSheetId="2" hidden="1">Febrero!GASTOS_PROYECTADOS</definedName>
    <definedName name="Google_Sheet_Link_315962703_1851473591" localSheetId="7" hidden="1">Julio!GASTOS_PROYECTADOS</definedName>
    <definedName name="Google_Sheet_Link_315962703_1851473591" localSheetId="6" hidden="1">Junio!GASTOS_PROYECTADOS</definedName>
    <definedName name="Google_Sheet_Link_315962703_1851473591" localSheetId="3" hidden="1">Marzo!GASTOS_PROYECTADOS</definedName>
    <definedName name="Google_Sheet_Link_315962703_1851473591" localSheetId="5" hidden="1">Mayo!GASTOS_PROYECTADOS</definedName>
    <definedName name="Google_Sheet_Link_315962703_1851473591" localSheetId="11" hidden="1">Noviembre!GASTOS_PROYECTADOS</definedName>
    <definedName name="Google_Sheet_Link_315962703_1851473591" localSheetId="10" hidden="1">Octubre!GASTOS_PROYECTADOS</definedName>
    <definedName name="Google_Sheet_Link_315962703_1851473591" localSheetId="9" hidden="1">Septiembre!GASTOS_PROYECTADOS</definedName>
    <definedName name="Google_Sheet_Link_315962703_1851473591" hidden="1">GASTOS_PROYECTADOS</definedName>
    <definedName name="Google_Sheet_Link_361481610_26299800" localSheetId="4" hidden="1">Abril!INGRESOS_REALES</definedName>
    <definedName name="Google_Sheet_Link_361481610_26299800" localSheetId="8" hidden="1">Agosto!INGRESOS_REALES</definedName>
    <definedName name="Google_Sheet_Link_361481610_26299800" localSheetId="12" hidden="1">Diciembre!INGRESOS_REALES</definedName>
    <definedName name="Google_Sheet_Link_361481610_26299800" localSheetId="2" hidden="1">Febrero!INGRESOS_REALES</definedName>
    <definedName name="Google_Sheet_Link_361481610_26299800" localSheetId="7" hidden="1">Julio!INGRESOS_REALES</definedName>
    <definedName name="Google_Sheet_Link_361481610_26299800" localSheetId="6" hidden="1">Junio!INGRESOS_REALES</definedName>
    <definedName name="Google_Sheet_Link_361481610_26299800" localSheetId="3" hidden="1">Marzo!INGRESOS_REALES</definedName>
    <definedName name="Google_Sheet_Link_361481610_26299800" localSheetId="5" hidden="1">Mayo!INGRESOS_REALES</definedName>
    <definedName name="Google_Sheet_Link_361481610_26299800" localSheetId="11" hidden="1">Noviembre!INGRESOS_REALES</definedName>
    <definedName name="Google_Sheet_Link_361481610_26299800" localSheetId="10" hidden="1">Octubre!INGRESOS_REALES</definedName>
    <definedName name="Google_Sheet_Link_361481610_26299800" localSheetId="9" hidden="1">Septiembre!INGRESOS_REALES</definedName>
    <definedName name="Google_Sheet_Link_361481610_26299800" hidden="1">INGRESOS_REALES</definedName>
    <definedName name="Google_Sheet_Link_407057319_971622800" localSheetId="4" hidden="1">Abril!VARIACION_INGRESOS</definedName>
    <definedName name="Google_Sheet_Link_407057319_971622800" localSheetId="8" hidden="1">Agosto!VARIACION_INGRESOS</definedName>
    <definedName name="Google_Sheet_Link_407057319_971622800" localSheetId="12" hidden="1">Diciembre!VARIACION_INGRESOS</definedName>
    <definedName name="Google_Sheet_Link_407057319_971622800" localSheetId="2" hidden="1">Febrero!VARIACION_INGRESOS</definedName>
    <definedName name="Google_Sheet_Link_407057319_971622800" localSheetId="7" hidden="1">Julio!VARIACION_INGRESOS</definedName>
    <definedName name="Google_Sheet_Link_407057319_971622800" localSheetId="6" hidden="1">Junio!VARIACION_INGRESOS</definedName>
    <definedName name="Google_Sheet_Link_407057319_971622800" localSheetId="3" hidden="1">Marzo!VARIACION_INGRESOS</definedName>
    <definedName name="Google_Sheet_Link_407057319_971622800" localSheetId="5" hidden="1">Mayo!VARIACION_INGRESOS</definedName>
    <definedName name="Google_Sheet_Link_407057319_971622800" localSheetId="11" hidden="1">Noviembre!VARIACION_INGRESOS</definedName>
    <definedName name="Google_Sheet_Link_407057319_971622800" localSheetId="10" hidden="1">Octubre!VARIACION_INGRESOS</definedName>
    <definedName name="Google_Sheet_Link_407057319_971622800" localSheetId="9" hidden="1">Septiembre!VARIACION_INGRESOS</definedName>
    <definedName name="Google_Sheet_Link_407057319_971622800" hidden="1">VARIACION_INGRESOS</definedName>
    <definedName name="Google_Sheet_Link_420290095_971622800" localSheetId="4" hidden="1">Abril!INGRESOS_PROYECTADOS</definedName>
    <definedName name="Google_Sheet_Link_420290095_971622800" localSheetId="8" hidden="1">Agosto!INGRESOS_PROYECTADOS</definedName>
    <definedName name="Google_Sheet_Link_420290095_971622800" localSheetId="12" hidden="1">Diciembre!INGRESOS_PROYECTADOS</definedName>
    <definedName name="Google_Sheet_Link_420290095_971622800" localSheetId="2" hidden="1">Febrero!INGRESOS_PROYECTADOS</definedName>
    <definedName name="Google_Sheet_Link_420290095_971622800" localSheetId="7" hidden="1">Julio!INGRESOS_PROYECTADOS</definedName>
    <definedName name="Google_Sheet_Link_420290095_971622800" localSheetId="6" hidden="1">Junio!INGRESOS_PROYECTADOS</definedName>
    <definedName name="Google_Sheet_Link_420290095_971622800" localSheetId="3" hidden="1">Marzo!INGRESOS_PROYECTADOS</definedName>
    <definedName name="Google_Sheet_Link_420290095_971622800" localSheetId="5" hidden="1">Mayo!INGRESOS_PROYECTADOS</definedName>
    <definedName name="Google_Sheet_Link_420290095_971622800" localSheetId="11" hidden="1">Noviembre!INGRESOS_PROYECTADOS</definedName>
    <definedName name="Google_Sheet_Link_420290095_971622800" localSheetId="10" hidden="1">Octubre!INGRESOS_PROYECTADOS</definedName>
    <definedName name="Google_Sheet_Link_420290095_971622800" localSheetId="9" hidden="1">Septiembre!INGRESOS_PROYECTADOS</definedName>
    <definedName name="Google_Sheet_Link_420290095_971622800" hidden="1">INGRESOS_PROYECTADOS</definedName>
    <definedName name="Google_Sheet_Link_42147100_1155129188" localSheetId="4" hidden="1">Abril!GASTOS_REALES</definedName>
    <definedName name="Google_Sheet_Link_42147100_1155129188" localSheetId="8" hidden="1">Agosto!GASTOS_REALES</definedName>
    <definedName name="Google_Sheet_Link_42147100_1155129188" localSheetId="12" hidden="1">Diciembre!GASTOS_REALES</definedName>
    <definedName name="Google_Sheet_Link_42147100_1155129188" localSheetId="2" hidden="1">Febrero!GASTOS_REALES</definedName>
    <definedName name="Google_Sheet_Link_42147100_1155129188" localSheetId="7" hidden="1">Julio!GASTOS_REALES</definedName>
    <definedName name="Google_Sheet_Link_42147100_1155129188" localSheetId="6" hidden="1">Junio!GASTOS_REALES</definedName>
    <definedName name="Google_Sheet_Link_42147100_1155129188" localSheetId="3" hidden="1">Marzo!GASTOS_REALES</definedName>
    <definedName name="Google_Sheet_Link_42147100_1155129188" localSheetId="5" hidden="1">Mayo!GASTOS_REALES</definedName>
    <definedName name="Google_Sheet_Link_42147100_1155129188" localSheetId="11" hidden="1">Noviembre!GASTOS_REALES</definedName>
    <definedName name="Google_Sheet_Link_42147100_1155129188" localSheetId="10" hidden="1">Octubre!GASTOS_REALES</definedName>
    <definedName name="Google_Sheet_Link_42147100_1155129188" localSheetId="9" hidden="1">Septiembre!GASTOS_REALES</definedName>
    <definedName name="Google_Sheet_Link_42147100_1155129188" hidden="1">GASTOS_REALES</definedName>
    <definedName name="Google_Sheet_Link_481384056_585334207" localSheetId="4" hidden="1">Abril!INGRESOS_PROYECTADOS</definedName>
    <definedName name="Google_Sheet_Link_481384056_585334207" localSheetId="8" hidden="1">Agosto!INGRESOS_PROYECTADOS</definedName>
    <definedName name="Google_Sheet_Link_481384056_585334207" localSheetId="12" hidden="1">Diciembre!INGRESOS_PROYECTADOS</definedName>
    <definedName name="Google_Sheet_Link_481384056_585334207" localSheetId="2" hidden="1">Febrero!INGRESOS_PROYECTADOS</definedName>
    <definedName name="Google_Sheet_Link_481384056_585334207" localSheetId="7" hidden="1">Julio!INGRESOS_PROYECTADOS</definedName>
    <definedName name="Google_Sheet_Link_481384056_585334207" localSheetId="6" hidden="1">Junio!INGRESOS_PROYECTADOS</definedName>
    <definedName name="Google_Sheet_Link_481384056_585334207" localSheetId="3" hidden="1">Marzo!INGRESOS_PROYECTADOS</definedName>
    <definedName name="Google_Sheet_Link_481384056_585334207" localSheetId="5" hidden="1">Mayo!INGRESOS_PROYECTADOS</definedName>
    <definedName name="Google_Sheet_Link_481384056_585334207" localSheetId="11" hidden="1">Noviembre!INGRESOS_PROYECTADOS</definedName>
    <definedName name="Google_Sheet_Link_481384056_585334207" localSheetId="10" hidden="1">Octubre!INGRESOS_PROYECTADOS</definedName>
    <definedName name="Google_Sheet_Link_481384056_585334207" localSheetId="9" hidden="1">Septiembre!INGRESOS_PROYECTADOS</definedName>
    <definedName name="Google_Sheet_Link_481384056_585334207" hidden="1">INGRESOS_PROYECTADOS</definedName>
    <definedName name="Google_Sheet_Link_495119775_1898786433" localSheetId="4" hidden="1">Abril!VARIACION_GASTOS</definedName>
    <definedName name="Google_Sheet_Link_495119775_1898786433" localSheetId="8" hidden="1">Agosto!VARIACION_GASTOS</definedName>
    <definedName name="Google_Sheet_Link_495119775_1898786433" localSheetId="12" hidden="1">Diciembre!VARIACION_GASTOS</definedName>
    <definedName name="Google_Sheet_Link_495119775_1898786433" localSheetId="2" hidden="1">Febrero!VARIACION_GASTOS</definedName>
    <definedName name="Google_Sheet_Link_495119775_1898786433" localSheetId="7" hidden="1">Julio!VARIACION_GASTOS</definedName>
    <definedName name="Google_Sheet_Link_495119775_1898786433" localSheetId="6" hidden="1">Junio!VARIACION_GASTOS</definedName>
    <definedName name="Google_Sheet_Link_495119775_1898786433" localSheetId="3" hidden="1">Marzo!VARIACION_GASTOS</definedName>
    <definedName name="Google_Sheet_Link_495119775_1898786433" localSheetId="5" hidden="1">Mayo!VARIACION_GASTOS</definedName>
    <definedName name="Google_Sheet_Link_495119775_1898786433" localSheetId="11" hidden="1">Noviembre!VARIACION_GASTOS</definedName>
    <definedName name="Google_Sheet_Link_495119775_1898786433" localSheetId="10" hidden="1">Octubre!VARIACION_GASTOS</definedName>
    <definedName name="Google_Sheet_Link_495119775_1898786433" localSheetId="9" hidden="1">Septiembre!VARIACION_GASTOS</definedName>
    <definedName name="Google_Sheet_Link_495119775_1898786433" hidden="1">VARIACION_GASTOS</definedName>
    <definedName name="Google_Sheet_Link_514444443_971622800" localSheetId="4" hidden="1">Abril!VARIACION_GASTOS</definedName>
    <definedName name="Google_Sheet_Link_514444443_971622800" localSheetId="8" hidden="1">Agosto!VARIACION_GASTOS</definedName>
    <definedName name="Google_Sheet_Link_514444443_971622800" localSheetId="12" hidden="1">Diciembre!VARIACION_GASTOS</definedName>
    <definedName name="Google_Sheet_Link_514444443_971622800" localSheetId="2" hidden="1">Febrero!VARIACION_GASTOS</definedName>
    <definedName name="Google_Sheet_Link_514444443_971622800" localSheetId="7" hidden="1">Julio!VARIACION_GASTOS</definedName>
    <definedName name="Google_Sheet_Link_514444443_971622800" localSheetId="6" hidden="1">Junio!VARIACION_GASTOS</definedName>
    <definedName name="Google_Sheet_Link_514444443_971622800" localSheetId="3" hidden="1">Marzo!VARIACION_GASTOS</definedName>
    <definedName name="Google_Sheet_Link_514444443_971622800" localSheetId="5" hidden="1">Mayo!VARIACION_GASTOS</definedName>
    <definedName name="Google_Sheet_Link_514444443_971622800" localSheetId="11" hidden="1">Noviembre!VARIACION_GASTOS</definedName>
    <definedName name="Google_Sheet_Link_514444443_971622800" localSheetId="10" hidden="1">Octubre!VARIACION_GASTOS</definedName>
    <definedName name="Google_Sheet_Link_514444443_971622800" localSheetId="9" hidden="1">Septiembre!VARIACION_GASTOS</definedName>
    <definedName name="Google_Sheet_Link_514444443_971622800" hidden="1">VARIACION_GASTOS</definedName>
    <definedName name="Google_Sheet_Link_520011626_26299800" localSheetId="4" hidden="1">Abril!VARIACION_INGRESOS</definedName>
    <definedName name="Google_Sheet_Link_520011626_26299800" localSheetId="8" hidden="1">Agosto!VARIACION_INGRESOS</definedName>
    <definedName name="Google_Sheet_Link_520011626_26299800" localSheetId="12" hidden="1">Diciembre!VARIACION_INGRESOS</definedName>
    <definedName name="Google_Sheet_Link_520011626_26299800" localSheetId="2" hidden="1">Febrero!VARIACION_INGRESOS</definedName>
    <definedName name="Google_Sheet_Link_520011626_26299800" localSheetId="7" hidden="1">Julio!VARIACION_INGRESOS</definedName>
    <definedName name="Google_Sheet_Link_520011626_26299800" localSheetId="6" hidden="1">Junio!VARIACION_INGRESOS</definedName>
    <definedName name="Google_Sheet_Link_520011626_26299800" localSheetId="3" hidden="1">Marzo!VARIACION_INGRESOS</definedName>
    <definedName name="Google_Sheet_Link_520011626_26299800" localSheetId="5" hidden="1">Mayo!VARIACION_INGRESOS</definedName>
    <definedName name="Google_Sheet_Link_520011626_26299800" localSheetId="11" hidden="1">Noviembre!VARIACION_INGRESOS</definedName>
    <definedName name="Google_Sheet_Link_520011626_26299800" localSheetId="10" hidden="1">Octubre!VARIACION_INGRESOS</definedName>
    <definedName name="Google_Sheet_Link_520011626_26299800" localSheetId="9" hidden="1">Septiembre!VARIACION_INGRESOS</definedName>
    <definedName name="Google_Sheet_Link_520011626_26299800" hidden="1">VARIACION_INGRESOS</definedName>
    <definedName name="Google_Sheet_Link_520754823_585334207" localSheetId="4" hidden="1">Abril!VARIACION_GASTOS</definedName>
    <definedName name="Google_Sheet_Link_520754823_585334207" localSheetId="8" hidden="1">Agosto!VARIACION_GASTOS</definedName>
    <definedName name="Google_Sheet_Link_520754823_585334207" localSheetId="12" hidden="1">Diciembre!VARIACION_GASTOS</definedName>
    <definedName name="Google_Sheet_Link_520754823_585334207" localSheetId="2" hidden="1">Febrero!VARIACION_GASTOS</definedName>
    <definedName name="Google_Sheet_Link_520754823_585334207" localSheetId="7" hidden="1">Julio!VARIACION_GASTOS</definedName>
    <definedName name="Google_Sheet_Link_520754823_585334207" localSheetId="6" hidden="1">Junio!VARIACION_GASTOS</definedName>
    <definedName name="Google_Sheet_Link_520754823_585334207" localSheetId="3" hidden="1">Marzo!VARIACION_GASTOS</definedName>
    <definedName name="Google_Sheet_Link_520754823_585334207" localSheetId="5" hidden="1">Mayo!VARIACION_GASTOS</definedName>
    <definedName name="Google_Sheet_Link_520754823_585334207" localSheetId="11" hidden="1">Noviembre!VARIACION_GASTOS</definedName>
    <definedName name="Google_Sheet_Link_520754823_585334207" localSheetId="10" hidden="1">Octubre!VARIACION_GASTOS</definedName>
    <definedName name="Google_Sheet_Link_520754823_585334207" localSheetId="9" hidden="1">Septiembre!VARIACION_GASTOS</definedName>
    <definedName name="Google_Sheet_Link_520754823_585334207" hidden="1">VARIACION_GASTOS</definedName>
    <definedName name="Google_Sheet_Link_523013889_1898786433" localSheetId="4" hidden="1">Abril!VARIACION_INGRESOS</definedName>
    <definedName name="Google_Sheet_Link_523013889_1898786433" localSheetId="8" hidden="1">Agosto!VARIACION_INGRESOS</definedName>
    <definedName name="Google_Sheet_Link_523013889_1898786433" localSheetId="12" hidden="1">Diciembre!VARIACION_INGRESOS</definedName>
    <definedName name="Google_Sheet_Link_523013889_1898786433" localSheetId="2" hidden="1">Febrero!VARIACION_INGRESOS</definedName>
    <definedName name="Google_Sheet_Link_523013889_1898786433" localSheetId="7" hidden="1">Julio!VARIACION_INGRESOS</definedName>
    <definedName name="Google_Sheet_Link_523013889_1898786433" localSheetId="6" hidden="1">Junio!VARIACION_INGRESOS</definedName>
    <definedName name="Google_Sheet_Link_523013889_1898786433" localSheetId="3" hidden="1">Marzo!VARIACION_INGRESOS</definedName>
    <definedName name="Google_Sheet_Link_523013889_1898786433" localSheetId="5" hidden="1">Mayo!VARIACION_INGRESOS</definedName>
    <definedName name="Google_Sheet_Link_523013889_1898786433" localSheetId="11" hidden="1">Noviembre!VARIACION_INGRESOS</definedName>
    <definedName name="Google_Sheet_Link_523013889_1898786433" localSheetId="10" hidden="1">Octubre!VARIACION_INGRESOS</definedName>
    <definedName name="Google_Sheet_Link_523013889_1898786433" localSheetId="9" hidden="1">Septiembre!VARIACION_INGRESOS</definedName>
    <definedName name="Google_Sheet_Link_523013889_1898786433" hidden="1">VARIACION_INGRESOS</definedName>
    <definedName name="Google_Sheet_Link_561968602_1736815250" localSheetId="4" hidden="1">Abril!GASTOS_PROYECTADOS</definedName>
    <definedName name="Google_Sheet_Link_561968602_1736815250" localSheetId="8" hidden="1">Agosto!GASTOS_PROYECTADOS</definedName>
    <definedName name="Google_Sheet_Link_561968602_1736815250" localSheetId="12" hidden="1">Diciembre!GASTOS_PROYECTADOS</definedName>
    <definedName name="Google_Sheet_Link_561968602_1736815250" localSheetId="2" hidden="1">Febrero!GASTOS_PROYECTADOS</definedName>
    <definedName name="Google_Sheet_Link_561968602_1736815250" localSheetId="7" hidden="1">Julio!GASTOS_PROYECTADOS</definedName>
    <definedName name="Google_Sheet_Link_561968602_1736815250" localSheetId="6" hidden="1">Junio!GASTOS_PROYECTADOS</definedName>
    <definedName name="Google_Sheet_Link_561968602_1736815250" localSheetId="3" hidden="1">Marzo!GASTOS_PROYECTADOS</definedName>
    <definedName name="Google_Sheet_Link_561968602_1736815250" localSheetId="5" hidden="1">Mayo!GASTOS_PROYECTADOS</definedName>
    <definedName name="Google_Sheet_Link_561968602_1736815250" localSheetId="11" hidden="1">Noviembre!GASTOS_PROYECTADOS</definedName>
    <definedName name="Google_Sheet_Link_561968602_1736815250" localSheetId="10" hidden="1">Octubre!GASTOS_PROYECTADOS</definedName>
    <definedName name="Google_Sheet_Link_561968602_1736815250" localSheetId="9" hidden="1">Septiembre!GASTOS_PROYECTADOS</definedName>
    <definedName name="Google_Sheet_Link_561968602_1736815250" hidden="1">GASTOS_PROYECTADOS</definedName>
    <definedName name="Google_Sheet_Link_576565835_971622800" localSheetId="4" hidden="1">Abril!GASTOS_REALES</definedName>
    <definedName name="Google_Sheet_Link_576565835_971622800" localSheetId="8" hidden="1">Agosto!GASTOS_REALES</definedName>
    <definedName name="Google_Sheet_Link_576565835_971622800" localSheetId="12" hidden="1">Diciembre!GASTOS_REALES</definedName>
    <definedName name="Google_Sheet_Link_576565835_971622800" localSheetId="2" hidden="1">Febrero!GASTOS_REALES</definedName>
    <definedName name="Google_Sheet_Link_576565835_971622800" localSheetId="7" hidden="1">Julio!GASTOS_REALES</definedName>
    <definedName name="Google_Sheet_Link_576565835_971622800" localSheetId="6" hidden="1">Junio!GASTOS_REALES</definedName>
    <definedName name="Google_Sheet_Link_576565835_971622800" localSheetId="3" hidden="1">Marzo!GASTOS_REALES</definedName>
    <definedName name="Google_Sheet_Link_576565835_971622800" localSheetId="5" hidden="1">Mayo!GASTOS_REALES</definedName>
    <definedName name="Google_Sheet_Link_576565835_971622800" localSheetId="11" hidden="1">Noviembre!GASTOS_REALES</definedName>
    <definedName name="Google_Sheet_Link_576565835_971622800" localSheetId="10" hidden="1">Octubre!GASTOS_REALES</definedName>
    <definedName name="Google_Sheet_Link_576565835_971622800" localSheetId="9" hidden="1">Septiembre!GASTOS_REALES</definedName>
    <definedName name="Google_Sheet_Link_576565835_971622800" hidden="1">GASTOS_REALES</definedName>
    <definedName name="Google_Sheet_Link_584381713" localSheetId="4" hidden="1">Abril!INGRESOS_PROYECTADOS</definedName>
    <definedName name="Google_Sheet_Link_584381713" localSheetId="8" hidden="1">Agosto!INGRESOS_PROYECTADOS</definedName>
    <definedName name="Google_Sheet_Link_584381713" localSheetId="12" hidden="1">Diciembre!INGRESOS_PROYECTADOS</definedName>
    <definedName name="Google_Sheet_Link_584381713" localSheetId="2" hidden="1">Febrero!INGRESOS_PROYECTADOS</definedName>
    <definedName name="Google_Sheet_Link_584381713" localSheetId="7" hidden="1">Julio!INGRESOS_PROYECTADOS</definedName>
    <definedName name="Google_Sheet_Link_584381713" localSheetId="6" hidden="1">Junio!INGRESOS_PROYECTADOS</definedName>
    <definedName name="Google_Sheet_Link_584381713" localSheetId="3" hidden="1">Marzo!INGRESOS_PROYECTADOS</definedName>
    <definedName name="Google_Sheet_Link_584381713" localSheetId="5" hidden="1">Mayo!INGRESOS_PROYECTADOS</definedName>
    <definedName name="Google_Sheet_Link_584381713" localSheetId="11" hidden="1">Noviembre!INGRESOS_PROYECTADOS</definedName>
    <definedName name="Google_Sheet_Link_584381713" localSheetId="10" hidden="1">Octubre!INGRESOS_PROYECTADOS</definedName>
    <definedName name="Google_Sheet_Link_584381713" localSheetId="9" hidden="1">Septiembre!INGRESOS_PROYECTADOS</definedName>
    <definedName name="Google_Sheet_Link_584381713" hidden="1">INGRESOS_PROYECTADOS</definedName>
    <definedName name="Google_Sheet_Link_61422385_971622800" localSheetId="4" hidden="1">Abril!GASTOS_PROYECTADOS</definedName>
    <definedName name="Google_Sheet_Link_61422385_971622800" localSheetId="8" hidden="1">Agosto!GASTOS_PROYECTADOS</definedName>
    <definedName name="Google_Sheet_Link_61422385_971622800" localSheetId="12" hidden="1">Diciembre!GASTOS_PROYECTADOS</definedName>
    <definedName name="Google_Sheet_Link_61422385_971622800" localSheetId="2" hidden="1">Febrero!GASTOS_PROYECTADOS</definedName>
    <definedName name="Google_Sheet_Link_61422385_971622800" localSheetId="7" hidden="1">Julio!GASTOS_PROYECTADOS</definedName>
    <definedName name="Google_Sheet_Link_61422385_971622800" localSheetId="6" hidden="1">Junio!GASTOS_PROYECTADOS</definedName>
    <definedName name="Google_Sheet_Link_61422385_971622800" localSheetId="3" hidden="1">Marzo!GASTOS_PROYECTADOS</definedName>
    <definedName name="Google_Sheet_Link_61422385_971622800" localSheetId="5" hidden="1">Mayo!GASTOS_PROYECTADOS</definedName>
    <definedName name="Google_Sheet_Link_61422385_971622800" localSheetId="11" hidden="1">Noviembre!GASTOS_PROYECTADOS</definedName>
    <definedName name="Google_Sheet_Link_61422385_971622800" localSheetId="10" hidden="1">Octubre!GASTOS_PROYECTADOS</definedName>
    <definedName name="Google_Sheet_Link_61422385_971622800" localSheetId="9" hidden="1">Septiembre!GASTOS_PROYECTADOS</definedName>
    <definedName name="Google_Sheet_Link_61422385_971622800" hidden="1">GASTOS_PROYECTADOS</definedName>
    <definedName name="Google_Sheet_Link_701261194_1851473591" localSheetId="4" hidden="1">Abril!INGRESOS_REALES</definedName>
    <definedName name="Google_Sheet_Link_701261194_1851473591" localSheetId="8" hidden="1">Agosto!INGRESOS_REALES</definedName>
    <definedName name="Google_Sheet_Link_701261194_1851473591" localSheetId="12" hidden="1">Diciembre!INGRESOS_REALES</definedName>
    <definedName name="Google_Sheet_Link_701261194_1851473591" localSheetId="2" hidden="1">Febrero!INGRESOS_REALES</definedName>
    <definedName name="Google_Sheet_Link_701261194_1851473591" localSheetId="7" hidden="1">Julio!INGRESOS_REALES</definedName>
    <definedName name="Google_Sheet_Link_701261194_1851473591" localSheetId="6" hidden="1">Junio!INGRESOS_REALES</definedName>
    <definedName name="Google_Sheet_Link_701261194_1851473591" localSheetId="3" hidden="1">Marzo!INGRESOS_REALES</definedName>
    <definedName name="Google_Sheet_Link_701261194_1851473591" localSheetId="5" hidden="1">Mayo!INGRESOS_REALES</definedName>
    <definedName name="Google_Sheet_Link_701261194_1851473591" localSheetId="11" hidden="1">Noviembre!INGRESOS_REALES</definedName>
    <definedName name="Google_Sheet_Link_701261194_1851473591" localSheetId="10" hidden="1">Octubre!INGRESOS_REALES</definedName>
    <definedName name="Google_Sheet_Link_701261194_1851473591" localSheetId="9" hidden="1">Septiembre!INGRESOS_REALES</definedName>
    <definedName name="Google_Sheet_Link_701261194_1851473591" hidden="1">INGRESOS_REALES</definedName>
    <definedName name="Google_Sheet_Link_743337857_1155129188" localSheetId="4" hidden="1">Abril!INGRESOS_REALES</definedName>
    <definedName name="Google_Sheet_Link_743337857_1155129188" localSheetId="8" hidden="1">Agosto!INGRESOS_REALES</definedName>
    <definedName name="Google_Sheet_Link_743337857_1155129188" localSheetId="12" hidden="1">Diciembre!INGRESOS_REALES</definedName>
    <definedName name="Google_Sheet_Link_743337857_1155129188" localSheetId="2" hidden="1">Febrero!INGRESOS_REALES</definedName>
    <definedName name="Google_Sheet_Link_743337857_1155129188" localSheetId="7" hidden="1">Julio!INGRESOS_REALES</definedName>
    <definedName name="Google_Sheet_Link_743337857_1155129188" localSheetId="6" hidden="1">Junio!INGRESOS_REALES</definedName>
    <definedName name="Google_Sheet_Link_743337857_1155129188" localSheetId="3" hidden="1">Marzo!INGRESOS_REALES</definedName>
    <definedName name="Google_Sheet_Link_743337857_1155129188" localSheetId="5" hidden="1">Mayo!INGRESOS_REALES</definedName>
    <definedName name="Google_Sheet_Link_743337857_1155129188" localSheetId="11" hidden="1">Noviembre!INGRESOS_REALES</definedName>
    <definedName name="Google_Sheet_Link_743337857_1155129188" localSheetId="10" hidden="1">Octubre!INGRESOS_REALES</definedName>
    <definedName name="Google_Sheet_Link_743337857_1155129188" localSheetId="9" hidden="1">Septiembre!INGRESOS_REALES</definedName>
    <definedName name="Google_Sheet_Link_743337857_1155129188" hidden="1">INGRESOS_REALES</definedName>
    <definedName name="Google_Sheet_Link_770210525" localSheetId="4" hidden="1">Abril!VARIACION_GASTOS</definedName>
    <definedName name="Google_Sheet_Link_770210525" localSheetId="8" hidden="1">Agosto!VARIACION_GASTOS</definedName>
    <definedName name="Google_Sheet_Link_770210525" localSheetId="12" hidden="1">Diciembre!VARIACION_GASTOS</definedName>
    <definedName name="Google_Sheet_Link_770210525" localSheetId="2" hidden="1">Febrero!VARIACION_GASTOS</definedName>
    <definedName name="Google_Sheet_Link_770210525" localSheetId="7" hidden="1">Julio!VARIACION_GASTOS</definedName>
    <definedName name="Google_Sheet_Link_770210525" localSheetId="6" hidden="1">Junio!VARIACION_GASTOS</definedName>
    <definedName name="Google_Sheet_Link_770210525" localSheetId="3" hidden="1">Marzo!VARIACION_GASTOS</definedName>
    <definedName name="Google_Sheet_Link_770210525" localSheetId="5" hidden="1">Mayo!VARIACION_GASTOS</definedName>
    <definedName name="Google_Sheet_Link_770210525" localSheetId="11" hidden="1">Noviembre!VARIACION_GASTOS</definedName>
    <definedName name="Google_Sheet_Link_770210525" localSheetId="10" hidden="1">Octubre!VARIACION_GASTOS</definedName>
    <definedName name="Google_Sheet_Link_770210525" localSheetId="9" hidden="1">Septiembre!VARIACION_GASTOS</definedName>
    <definedName name="Google_Sheet_Link_770210525" hidden="1">VARIACION_GASTOS</definedName>
    <definedName name="Google_Sheet_Link_778529979_1736815250" localSheetId="4" hidden="1">Abril!GASTOS_REALES</definedName>
    <definedName name="Google_Sheet_Link_778529979_1736815250" localSheetId="8" hidden="1">Agosto!GASTOS_REALES</definedName>
    <definedName name="Google_Sheet_Link_778529979_1736815250" localSheetId="12" hidden="1">Diciembre!GASTOS_REALES</definedName>
    <definedName name="Google_Sheet_Link_778529979_1736815250" localSheetId="2" hidden="1">Febrero!GASTOS_REALES</definedName>
    <definedName name="Google_Sheet_Link_778529979_1736815250" localSheetId="7" hidden="1">Julio!GASTOS_REALES</definedName>
    <definedName name="Google_Sheet_Link_778529979_1736815250" localSheetId="6" hidden="1">Junio!GASTOS_REALES</definedName>
    <definedName name="Google_Sheet_Link_778529979_1736815250" localSheetId="3" hidden="1">Marzo!GASTOS_REALES</definedName>
    <definedName name="Google_Sheet_Link_778529979_1736815250" localSheetId="5" hidden="1">Mayo!GASTOS_REALES</definedName>
    <definedName name="Google_Sheet_Link_778529979_1736815250" localSheetId="11" hidden="1">Noviembre!GASTOS_REALES</definedName>
    <definedName name="Google_Sheet_Link_778529979_1736815250" localSheetId="10" hidden="1">Octubre!GASTOS_REALES</definedName>
    <definedName name="Google_Sheet_Link_778529979_1736815250" localSheetId="9" hidden="1">Septiembre!GASTOS_REALES</definedName>
    <definedName name="Google_Sheet_Link_778529979_1736815250" hidden="1">GASTOS_REALES</definedName>
    <definedName name="Google_Sheet_Link_778564198_1845245771" localSheetId="4" hidden="1">Abril!GASTOS_REALES</definedName>
    <definedName name="Google_Sheet_Link_778564198_1845245771" localSheetId="8" hidden="1">Agosto!GASTOS_REALES</definedName>
    <definedName name="Google_Sheet_Link_778564198_1845245771" localSheetId="12" hidden="1">Diciembre!GASTOS_REALES</definedName>
    <definedName name="Google_Sheet_Link_778564198_1845245771" localSheetId="2" hidden="1">Febrero!GASTOS_REALES</definedName>
    <definedName name="Google_Sheet_Link_778564198_1845245771" localSheetId="7" hidden="1">Julio!GASTOS_REALES</definedName>
    <definedName name="Google_Sheet_Link_778564198_1845245771" localSheetId="6" hidden="1">Junio!GASTOS_REALES</definedName>
    <definedName name="Google_Sheet_Link_778564198_1845245771" localSheetId="3" hidden="1">Marzo!GASTOS_REALES</definedName>
    <definedName name="Google_Sheet_Link_778564198_1845245771" localSheetId="5" hidden="1">Mayo!GASTOS_REALES</definedName>
    <definedName name="Google_Sheet_Link_778564198_1845245771" localSheetId="11" hidden="1">Noviembre!GASTOS_REALES</definedName>
    <definedName name="Google_Sheet_Link_778564198_1845245771" localSheetId="10" hidden="1">Octubre!GASTOS_REALES</definedName>
    <definedName name="Google_Sheet_Link_778564198_1845245771" localSheetId="9" hidden="1">Septiembre!GASTOS_REALES</definedName>
    <definedName name="Google_Sheet_Link_778564198_1845245771" hidden="1">GASTOS_REALES</definedName>
    <definedName name="Google_Sheet_Link_782116297_1376347296" localSheetId="4" hidden="1">Abril!VARIACION_INGRESOS</definedName>
    <definedName name="Google_Sheet_Link_782116297_1376347296" localSheetId="8" hidden="1">Agosto!VARIACION_INGRESOS</definedName>
    <definedName name="Google_Sheet_Link_782116297_1376347296" localSheetId="12" hidden="1">Diciembre!VARIACION_INGRESOS</definedName>
    <definedName name="Google_Sheet_Link_782116297_1376347296" localSheetId="2" hidden="1">Febrero!VARIACION_INGRESOS</definedName>
    <definedName name="Google_Sheet_Link_782116297_1376347296" localSheetId="7" hidden="1">Julio!VARIACION_INGRESOS</definedName>
    <definedName name="Google_Sheet_Link_782116297_1376347296" localSheetId="6" hidden="1">Junio!VARIACION_INGRESOS</definedName>
    <definedName name="Google_Sheet_Link_782116297_1376347296" localSheetId="3" hidden="1">Marzo!VARIACION_INGRESOS</definedName>
    <definedName name="Google_Sheet_Link_782116297_1376347296" localSheetId="5" hidden="1">Mayo!VARIACION_INGRESOS</definedName>
    <definedName name="Google_Sheet_Link_782116297_1376347296" localSheetId="11" hidden="1">Noviembre!VARIACION_INGRESOS</definedName>
    <definedName name="Google_Sheet_Link_782116297_1376347296" localSheetId="10" hidden="1">Octubre!VARIACION_INGRESOS</definedName>
    <definedName name="Google_Sheet_Link_782116297_1376347296" localSheetId="9" hidden="1">Septiembre!VARIACION_INGRESOS</definedName>
    <definedName name="Google_Sheet_Link_782116297_1376347296" hidden="1">VARIACION_INGRESOS</definedName>
    <definedName name="Google_Sheet_Link_831789117_1845245771" localSheetId="4" hidden="1">Abril!INGRESOS_REALES</definedName>
    <definedName name="Google_Sheet_Link_831789117_1845245771" localSheetId="8" hidden="1">Agosto!INGRESOS_REALES</definedName>
    <definedName name="Google_Sheet_Link_831789117_1845245771" localSheetId="12" hidden="1">Diciembre!INGRESOS_REALES</definedName>
    <definedName name="Google_Sheet_Link_831789117_1845245771" localSheetId="2" hidden="1">Febrero!INGRESOS_REALES</definedName>
    <definedName name="Google_Sheet_Link_831789117_1845245771" localSheetId="7" hidden="1">Julio!INGRESOS_REALES</definedName>
    <definedName name="Google_Sheet_Link_831789117_1845245771" localSheetId="6" hidden="1">Junio!INGRESOS_REALES</definedName>
    <definedName name="Google_Sheet_Link_831789117_1845245771" localSheetId="3" hidden="1">Marzo!INGRESOS_REALES</definedName>
    <definedName name="Google_Sheet_Link_831789117_1845245771" localSheetId="5" hidden="1">Mayo!INGRESOS_REALES</definedName>
    <definedName name="Google_Sheet_Link_831789117_1845245771" localSheetId="11" hidden="1">Noviembre!INGRESOS_REALES</definedName>
    <definedName name="Google_Sheet_Link_831789117_1845245771" localSheetId="10" hidden="1">Octubre!INGRESOS_REALES</definedName>
    <definedName name="Google_Sheet_Link_831789117_1845245771" localSheetId="9" hidden="1">Septiembre!INGRESOS_REALES</definedName>
    <definedName name="Google_Sheet_Link_831789117_1845245771" hidden="1">INGRESOS_REALES</definedName>
    <definedName name="Google_Sheet_Link_866753837_1376347296" localSheetId="4" hidden="1">Abril!GASTOS_REALES</definedName>
    <definedName name="Google_Sheet_Link_866753837_1376347296" localSheetId="8" hidden="1">Agosto!GASTOS_REALES</definedName>
    <definedName name="Google_Sheet_Link_866753837_1376347296" localSheetId="12" hidden="1">Diciembre!GASTOS_REALES</definedName>
    <definedName name="Google_Sheet_Link_866753837_1376347296" localSheetId="2" hidden="1">Febrero!GASTOS_REALES</definedName>
    <definedName name="Google_Sheet_Link_866753837_1376347296" localSheetId="7" hidden="1">Julio!GASTOS_REALES</definedName>
    <definedName name="Google_Sheet_Link_866753837_1376347296" localSheetId="6" hidden="1">Junio!GASTOS_REALES</definedName>
    <definedName name="Google_Sheet_Link_866753837_1376347296" localSheetId="3" hidden="1">Marzo!GASTOS_REALES</definedName>
    <definedName name="Google_Sheet_Link_866753837_1376347296" localSheetId="5" hidden="1">Mayo!GASTOS_REALES</definedName>
    <definedName name="Google_Sheet_Link_866753837_1376347296" localSheetId="11" hidden="1">Noviembre!GASTOS_REALES</definedName>
    <definedName name="Google_Sheet_Link_866753837_1376347296" localSheetId="10" hidden="1">Octubre!GASTOS_REALES</definedName>
    <definedName name="Google_Sheet_Link_866753837_1376347296" localSheetId="9" hidden="1">Septiembre!GASTOS_REALES</definedName>
    <definedName name="Google_Sheet_Link_866753837_1376347296" hidden="1">GASTOS_REALES</definedName>
    <definedName name="Google_Sheet_Link_873093653_1851473591" localSheetId="4" hidden="1">Abril!GASTOS_REALES</definedName>
    <definedName name="Google_Sheet_Link_873093653_1851473591" localSheetId="8" hidden="1">Agosto!GASTOS_REALES</definedName>
    <definedName name="Google_Sheet_Link_873093653_1851473591" localSheetId="12" hidden="1">Diciembre!GASTOS_REALES</definedName>
    <definedName name="Google_Sheet_Link_873093653_1851473591" localSheetId="2" hidden="1">Febrero!GASTOS_REALES</definedName>
    <definedName name="Google_Sheet_Link_873093653_1851473591" localSheetId="7" hidden="1">Julio!GASTOS_REALES</definedName>
    <definedName name="Google_Sheet_Link_873093653_1851473591" localSheetId="6" hidden="1">Junio!GASTOS_REALES</definedName>
    <definedName name="Google_Sheet_Link_873093653_1851473591" localSheetId="3" hidden="1">Marzo!GASTOS_REALES</definedName>
    <definedName name="Google_Sheet_Link_873093653_1851473591" localSheetId="5" hidden="1">Mayo!GASTOS_REALES</definedName>
    <definedName name="Google_Sheet_Link_873093653_1851473591" localSheetId="11" hidden="1">Noviembre!GASTOS_REALES</definedName>
    <definedName name="Google_Sheet_Link_873093653_1851473591" localSheetId="10" hidden="1">Octubre!GASTOS_REALES</definedName>
    <definedName name="Google_Sheet_Link_873093653_1851473591" localSheetId="9" hidden="1">Septiembre!GASTOS_REALES</definedName>
    <definedName name="Google_Sheet_Link_873093653_1851473591" hidden="1">GASTOS_REALES</definedName>
    <definedName name="Google_Sheet_Link_945220835_1845245771" localSheetId="4" hidden="1">Abril!INGRESOS_PROYECTADOS</definedName>
    <definedName name="Google_Sheet_Link_945220835_1845245771" localSheetId="8" hidden="1">Agosto!INGRESOS_PROYECTADOS</definedName>
    <definedName name="Google_Sheet_Link_945220835_1845245771" localSheetId="12" hidden="1">Diciembre!INGRESOS_PROYECTADOS</definedName>
    <definedName name="Google_Sheet_Link_945220835_1845245771" localSheetId="2" hidden="1">Febrero!INGRESOS_PROYECTADOS</definedName>
    <definedName name="Google_Sheet_Link_945220835_1845245771" localSheetId="7" hidden="1">Julio!INGRESOS_PROYECTADOS</definedName>
    <definedName name="Google_Sheet_Link_945220835_1845245771" localSheetId="6" hidden="1">Junio!INGRESOS_PROYECTADOS</definedName>
    <definedName name="Google_Sheet_Link_945220835_1845245771" localSheetId="3" hidden="1">Marzo!INGRESOS_PROYECTADOS</definedName>
    <definedName name="Google_Sheet_Link_945220835_1845245771" localSheetId="5" hidden="1">Mayo!INGRESOS_PROYECTADOS</definedName>
    <definedName name="Google_Sheet_Link_945220835_1845245771" localSheetId="11" hidden="1">Noviembre!INGRESOS_PROYECTADOS</definedName>
    <definedName name="Google_Sheet_Link_945220835_1845245771" localSheetId="10" hidden="1">Octubre!INGRESOS_PROYECTADOS</definedName>
    <definedName name="Google_Sheet_Link_945220835_1845245771" localSheetId="9" hidden="1">Septiembre!INGRESOS_PROYECTADOS</definedName>
    <definedName name="Google_Sheet_Link_945220835_1845245771" hidden="1">INGRESOS_PROYECTADOS</definedName>
    <definedName name="Google_Sheet_Link_95548334" localSheetId="4" hidden="1">Abril!INGRESOS_REALES</definedName>
    <definedName name="Google_Sheet_Link_95548334" localSheetId="8" hidden="1">Agosto!INGRESOS_REALES</definedName>
    <definedName name="Google_Sheet_Link_95548334" localSheetId="12" hidden="1">Diciembre!INGRESOS_REALES</definedName>
    <definedName name="Google_Sheet_Link_95548334" localSheetId="2" hidden="1">Febrero!INGRESOS_REALES</definedName>
    <definedName name="Google_Sheet_Link_95548334" localSheetId="7" hidden="1">Julio!INGRESOS_REALES</definedName>
    <definedName name="Google_Sheet_Link_95548334" localSheetId="6" hidden="1">Junio!INGRESOS_REALES</definedName>
    <definedName name="Google_Sheet_Link_95548334" localSheetId="3" hidden="1">Marzo!INGRESOS_REALES</definedName>
    <definedName name="Google_Sheet_Link_95548334" localSheetId="5" hidden="1">Mayo!INGRESOS_REALES</definedName>
    <definedName name="Google_Sheet_Link_95548334" localSheetId="11" hidden="1">Noviembre!INGRESOS_REALES</definedName>
    <definedName name="Google_Sheet_Link_95548334" localSheetId="10" hidden="1">Octubre!INGRESOS_REALES</definedName>
    <definedName name="Google_Sheet_Link_95548334" localSheetId="9" hidden="1">Septiembre!INGRESOS_REALES</definedName>
    <definedName name="Google_Sheet_Link_95548334" hidden="1">INGRESOS_REALES</definedName>
    <definedName name="Google_Sheet_Link_955878681_26299800" localSheetId="4" hidden="1">Abril!INGRESOS_PROYECTADOS</definedName>
    <definedName name="Google_Sheet_Link_955878681_26299800" localSheetId="8" hidden="1">Agosto!INGRESOS_PROYECTADOS</definedName>
    <definedName name="Google_Sheet_Link_955878681_26299800" localSheetId="12" hidden="1">Diciembre!INGRESOS_PROYECTADOS</definedName>
    <definedName name="Google_Sheet_Link_955878681_26299800" localSheetId="2" hidden="1">Febrero!INGRESOS_PROYECTADOS</definedName>
    <definedName name="Google_Sheet_Link_955878681_26299800" localSheetId="7" hidden="1">Julio!INGRESOS_PROYECTADOS</definedName>
    <definedName name="Google_Sheet_Link_955878681_26299800" localSheetId="6" hidden="1">Junio!INGRESOS_PROYECTADOS</definedName>
    <definedName name="Google_Sheet_Link_955878681_26299800" localSheetId="3" hidden="1">Marzo!INGRESOS_PROYECTADOS</definedName>
    <definedName name="Google_Sheet_Link_955878681_26299800" localSheetId="5" hidden="1">Mayo!INGRESOS_PROYECTADOS</definedName>
    <definedName name="Google_Sheet_Link_955878681_26299800" localSheetId="11" hidden="1">Noviembre!INGRESOS_PROYECTADOS</definedName>
    <definedName name="Google_Sheet_Link_955878681_26299800" localSheetId="10" hidden="1">Octubre!INGRESOS_PROYECTADOS</definedName>
    <definedName name="Google_Sheet_Link_955878681_26299800" localSheetId="9" hidden="1">Septiembre!INGRESOS_PROYECTADOS</definedName>
    <definedName name="Google_Sheet_Link_955878681_26299800" hidden="1">INGRESOS_PROYECTADOS</definedName>
    <definedName name="Google_Sheet_Link_971031922_1736815250" localSheetId="4" hidden="1">Abril!INGRESOS_PROYECTADOS</definedName>
    <definedName name="Google_Sheet_Link_971031922_1736815250" localSheetId="8" hidden="1">Agosto!INGRESOS_PROYECTADOS</definedName>
    <definedName name="Google_Sheet_Link_971031922_1736815250" localSheetId="12" hidden="1">Diciembre!INGRESOS_PROYECTADOS</definedName>
    <definedName name="Google_Sheet_Link_971031922_1736815250" localSheetId="2" hidden="1">Febrero!INGRESOS_PROYECTADOS</definedName>
    <definedName name="Google_Sheet_Link_971031922_1736815250" localSheetId="7" hidden="1">Julio!INGRESOS_PROYECTADOS</definedName>
    <definedName name="Google_Sheet_Link_971031922_1736815250" localSheetId="6" hidden="1">Junio!INGRESOS_PROYECTADOS</definedName>
    <definedName name="Google_Sheet_Link_971031922_1736815250" localSheetId="3" hidden="1">Marzo!INGRESOS_PROYECTADOS</definedName>
    <definedName name="Google_Sheet_Link_971031922_1736815250" localSheetId="5" hidden="1">Mayo!INGRESOS_PROYECTADOS</definedName>
    <definedName name="Google_Sheet_Link_971031922_1736815250" localSheetId="11" hidden="1">Noviembre!INGRESOS_PROYECTADOS</definedName>
    <definedName name="Google_Sheet_Link_971031922_1736815250" localSheetId="10" hidden="1">Octubre!INGRESOS_PROYECTADOS</definedName>
    <definedName name="Google_Sheet_Link_971031922_1736815250" localSheetId="9" hidden="1">Septiembre!INGRESOS_PROYECTADOS</definedName>
    <definedName name="Google_Sheet_Link_971031922_1736815250" hidden="1">INGRESOS_PROYECTADOS</definedName>
    <definedName name="Google_Sheet_Link_977099453_1155129188" localSheetId="4" hidden="1">Abril!GASTOS_PROYECTADOS</definedName>
    <definedName name="Google_Sheet_Link_977099453_1155129188" localSheetId="8" hidden="1">Agosto!GASTOS_PROYECTADOS</definedName>
    <definedName name="Google_Sheet_Link_977099453_1155129188" localSheetId="12" hidden="1">Diciembre!GASTOS_PROYECTADOS</definedName>
    <definedName name="Google_Sheet_Link_977099453_1155129188" localSheetId="2" hidden="1">Febrero!GASTOS_PROYECTADOS</definedName>
    <definedName name="Google_Sheet_Link_977099453_1155129188" localSheetId="7" hidden="1">Julio!GASTOS_PROYECTADOS</definedName>
    <definedName name="Google_Sheet_Link_977099453_1155129188" localSheetId="6" hidden="1">Junio!GASTOS_PROYECTADOS</definedName>
    <definedName name="Google_Sheet_Link_977099453_1155129188" localSheetId="3" hidden="1">Marzo!GASTOS_PROYECTADOS</definedName>
    <definedName name="Google_Sheet_Link_977099453_1155129188" localSheetId="5" hidden="1">Mayo!GASTOS_PROYECTADOS</definedName>
    <definedName name="Google_Sheet_Link_977099453_1155129188" localSheetId="11" hidden="1">Noviembre!GASTOS_PROYECTADOS</definedName>
    <definedName name="Google_Sheet_Link_977099453_1155129188" localSheetId="10" hidden="1">Octubre!GASTOS_PROYECTADOS</definedName>
    <definedName name="Google_Sheet_Link_977099453_1155129188" localSheetId="9" hidden="1">Septiembre!GASTOS_PROYECTADOS</definedName>
    <definedName name="Google_Sheet_Link_977099453_1155129188" hidden="1">GASTOS_PROYECTADOS</definedName>
    <definedName name="Google_Sheet_Link_979800150_428380684" localSheetId="4" hidden="1">Abril!GASTOS_REALES</definedName>
    <definedName name="Google_Sheet_Link_979800150_428380684" localSheetId="8" hidden="1">Agosto!GASTOS_REALES</definedName>
    <definedName name="Google_Sheet_Link_979800150_428380684" localSheetId="12" hidden="1">Diciembre!GASTOS_REALES</definedName>
    <definedName name="Google_Sheet_Link_979800150_428380684" localSheetId="2" hidden="1">Febrero!GASTOS_REALES</definedName>
    <definedName name="Google_Sheet_Link_979800150_428380684" localSheetId="7" hidden="1">Julio!GASTOS_REALES</definedName>
    <definedName name="Google_Sheet_Link_979800150_428380684" localSheetId="6" hidden="1">Junio!GASTOS_REALES</definedName>
    <definedName name="Google_Sheet_Link_979800150_428380684" localSheetId="3" hidden="1">Marzo!GASTOS_REALES</definedName>
    <definedName name="Google_Sheet_Link_979800150_428380684" localSheetId="5" hidden="1">Mayo!GASTOS_REALES</definedName>
    <definedName name="Google_Sheet_Link_979800150_428380684" localSheetId="11" hidden="1">Noviembre!GASTOS_REALES</definedName>
    <definedName name="Google_Sheet_Link_979800150_428380684" localSheetId="10" hidden="1">Octubre!GASTOS_REALES</definedName>
    <definedName name="Google_Sheet_Link_979800150_428380684" localSheetId="9" hidden="1">Septiembre!GASTOS_REALES</definedName>
    <definedName name="Google_Sheet_Link_979800150_428380684" hidden="1">GASTOS_REALES</definedName>
    <definedName name="INGRESOS_PROYECTADOS" localSheetId="4">Abril!$C$17</definedName>
    <definedName name="INGRESOS_PROYECTADOS" localSheetId="8">Agosto!$C$17</definedName>
    <definedName name="INGRESOS_PROYECTADOS" localSheetId="12">Diciembre!$C$17</definedName>
    <definedName name="INGRESOS_PROYECTADOS" localSheetId="2">Febrero!$C$17</definedName>
    <definedName name="INGRESOS_PROYECTADOS" localSheetId="7">Julio!$C$17</definedName>
    <definedName name="INGRESOS_PROYECTADOS" localSheetId="6">Junio!$C$17</definedName>
    <definedName name="INGRESOS_PROYECTADOS" localSheetId="3">Marzo!$C$17</definedName>
    <definedName name="INGRESOS_PROYECTADOS" localSheetId="5">Mayo!$C$17</definedName>
    <definedName name="INGRESOS_PROYECTADOS" localSheetId="11">Noviembre!$C$17</definedName>
    <definedName name="INGRESOS_PROYECTADOS" localSheetId="10">Octubre!$C$17</definedName>
    <definedName name="INGRESOS_PROYECTADOS" localSheetId="9">Septiembre!$C$17</definedName>
    <definedName name="INGRESOS_PROYECTADOS">Enero!$C$17</definedName>
    <definedName name="INGRESOS_REALES" localSheetId="4">Abril!$D$17</definedName>
    <definedName name="INGRESOS_REALES" localSheetId="8">Agosto!$D$17</definedName>
    <definedName name="INGRESOS_REALES" localSheetId="12">Diciembre!$D$17</definedName>
    <definedName name="INGRESOS_REALES" localSheetId="2">Febrero!$D$17</definedName>
    <definedName name="INGRESOS_REALES" localSheetId="7">Julio!$D$17</definedName>
    <definedName name="INGRESOS_REALES" localSheetId="6">Junio!$D$17</definedName>
    <definedName name="INGRESOS_REALES" localSheetId="3">Marzo!$D$17</definedName>
    <definedName name="INGRESOS_REALES" localSheetId="5">Mayo!$D$17</definedName>
    <definedName name="INGRESOS_REALES" localSheetId="11">Noviembre!$D$17</definedName>
    <definedName name="INGRESOS_REALES" localSheetId="10">Octubre!$D$17</definedName>
    <definedName name="INGRESOS_REALES" localSheetId="9">Septiembre!$D$17</definedName>
    <definedName name="INGRESOS_REALES">Enero!$D$17</definedName>
    <definedName name="VARIACION_GASTOS" localSheetId="4">Abril!$E$43</definedName>
    <definedName name="VARIACION_GASTOS" localSheetId="8">Agosto!$E$43</definedName>
    <definedName name="VARIACION_GASTOS" localSheetId="12">Diciembre!$E$43</definedName>
    <definedName name="VARIACION_GASTOS" localSheetId="2">Febrero!$E$43</definedName>
    <definedName name="VARIACION_GASTOS" localSheetId="7">Julio!$E$43</definedName>
    <definedName name="VARIACION_GASTOS" localSheetId="6">Junio!$E$43</definedName>
    <definedName name="VARIACION_GASTOS" localSheetId="3">Marzo!$E$43</definedName>
    <definedName name="VARIACION_GASTOS" localSheetId="5">Mayo!$E$43</definedName>
    <definedName name="VARIACION_GASTOS" localSheetId="11">Noviembre!$E$43</definedName>
    <definedName name="VARIACION_GASTOS" localSheetId="10">Octubre!$E$43</definedName>
    <definedName name="VARIACION_GASTOS" localSheetId="9">Septiembre!$E$43</definedName>
    <definedName name="VARIACION_GASTOS">Enero!$E$43</definedName>
    <definedName name="VARIACION_INGRESOS" localSheetId="4">Abril!$E$17</definedName>
    <definedName name="VARIACION_INGRESOS" localSheetId="8">Agosto!$E$17</definedName>
    <definedName name="VARIACION_INGRESOS" localSheetId="12">Diciembre!$E$17</definedName>
    <definedName name="VARIACION_INGRESOS" localSheetId="2">Febrero!$E$17</definedName>
    <definedName name="VARIACION_INGRESOS" localSheetId="7">Julio!$E$17</definedName>
    <definedName name="VARIACION_INGRESOS" localSheetId="6">Junio!$E$17</definedName>
    <definedName name="VARIACION_INGRESOS" localSheetId="3">Marzo!$E$17</definedName>
    <definedName name="VARIACION_INGRESOS" localSheetId="5">Mayo!$E$17</definedName>
    <definedName name="VARIACION_INGRESOS" localSheetId="11">Noviembre!$E$17</definedName>
    <definedName name="VARIACION_INGRESOS" localSheetId="10">Octubre!$E$17</definedName>
    <definedName name="VARIACION_INGRESOS" localSheetId="9">Septiembre!$E$17</definedName>
    <definedName name="VARIACION_INGRESOS">Enero!$E$17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7" roundtripDataSignature="AMtx7mgiNBBi2Fi2+eFtXtcYE+10D2kBZQ=="/>
    </ext>
  </extLst>
</workbook>
</file>

<file path=xl/calcChain.xml><?xml version="1.0" encoding="utf-8"?>
<calcChain xmlns="http://schemas.openxmlformats.org/spreadsheetml/2006/main">
  <c r="N8" i="1" l="1"/>
  <c r="M8" i="1"/>
  <c r="L8" i="1"/>
  <c r="K8" i="1"/>
  <c r="J8" i="1"/>
  <c r="I8" i="1"/>
  <c r="H8" i="1"/>
  <c r="G8" i="1"/>
  <c r="F8" i="1"/>
  <c r="E8" i="1"/>
  <c r="D8" i="1"/>
  <c r="C8" i="1"/>
  <c r="N7" i="1"/>
  <c r="M7" i="1"/>
  <c r="L7" i="1"/>
  <c r="K7" i="1"/>
  <c r="J7" i="1"/>
  <c r="I7" i="1"/>
  <c r="H7" i="1"/>
  <c r="G7" i="1"/>
  <c r="F7" i="1"/>
  <c r="E7" i="1"/>
  <c r="D7" i="1"/>
  <c r="C7" i="1"/>
  <c r="N6" i="1"/>
  <c r="M6" i="1"/>
  <c r="L6" i="1"/>
  <c r="K6" i="1"/>
  <c r="J6" i="1"/>
  <c r="I6" i="1"/>
  <c r="H6" i="1"/>
  <c r="G6" i="1"/>
  <c r="F6" i="1"/>
  <c r="C6" i="1"/>
  <c r="D6" i="1"/>
  <c r="E6" i="1"/>
  <c r="D43" i="24"/>
  <c r="D10" i="24" s="1"/>
  <c r="C43" i="24"/>
  <c r="C10" i="24" s="1"/>
  <c r="C11" i="24" s="1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43" i="24" s="1"/>
  <c r="E10" i="24" s="1"/>
  <c r="E17" i="24"/>
  <c r="D17" i="24"/>
  <c r="C17" i="24"/>
  <c r="E16" i="24"/>
  <c r="E15" i="24"/>
  <c r="E14" i="24"/>
  <c r="E9" i="24"/>
  <c r="D9" i="24"/>
  <c r="C9" i="24"/>
  <c r="D43" i="23"/>
  <c r="D10" i="23" s="1"/>
  <c r="C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43" i="23" s="1"/>
  <c r="E10" i="23" s="1"/>
  <c r="E17" i="23"/>
  <c r="D17" i="23"/>
  <c r="C17" i="23"/>
  <c r="E16" i="23"/>
  <c r="E15" i="23"/>
  <c r="E14" i="23"/>
  <c r="C10" i="23"/>
  <c r="C11" i="23" s="1"/>
  <c r="E9" i="23"/>
  <c r="E11" i="23" s="1"/>
  <c r="D9" i="23"/>
  <c r="D11" i="23" s="1"/>
  <c r="C9" i="23"/>
  <c r="D43" i="22"/>
  <c r="D10" i="22" s="1"/>
  <c r="C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43" i="22" s="1"/>
  <c r="E10" i="22" s="1"/>
  <c r="E17" i="22"/>
  <c r="D17" i="22"/>
  <c r="C17" i="22"/>
  <c r="E16" i="22"/>
  <c r="E15" i="22"/>
  <c r="E14" i="22"/>
  <c r="C10" i="22"/>
  <c r="E9" i="22"/>
  <c r="D9" i="22"/>
  <c r="D11" i="22" s="1"/>
  <c r="C9" i="22"/>
  <c r="D43" i="21"/>
  <c r="C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43" i="21" s="1"/>
  <c r="E10" i="21" s="1"/>
  <c r="D17" i="21"/>
  <c r="C17" i="21"/>
  <c r="E16" i="21"/>
  <c r="E15" i="21"/>
  <c r="E14" i="21"/>
  <c r="E17" i="21" s="1"/>
  <c r="E9" i="21" s="1"/>
  <c r="D10" i="21"/>
  <c r="C10" i="21"/>
  <c r="D9" i="21"/>
  <c r="C9" i="21"/>
  <c r="D43" i="20"/>
  <c r="D10" i="20" s="1"/>
  <c r="C43" i="20"/>
  <c r="C10" i="20" s="1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E43" i="20" s="1"/>
  <c r="E10" i="20" s="1"/>
  <c r="E17" i="20"/>
  <c r="D17" i="20"/>
  <c r="C17" i="20"/>
  <c r="E16" i="20"/>
  <c r="E15" i="20"/>
  <c r="E14" i="20"/>
  <c r="E9" i="20"/>
  <c r="D9" i="20"/>
  <c r="C9" i="20"/>
  <c r="D43" i="19"/>
  <c r="C43" i="19"/>
  <c r="C10" i="19" s="1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43" i="19" s="1"/>
  <c r="E10" i="19" s="1"/>
  <c r="D17" i="19"/>
  <c r="C17" i="19"/>
  <c r="E16" i="19"/>
  <c r="E15" i="19"/>
  <c r="E14" i="19"/>
  <c r="E17" i="19" s="1"/>
  <c r="E9" i="19" s="1"/>
  <c r="D10" i="19"/>
  <c r="D9" i="19"/>
  <c r="D11" i="19" s="1"/>
  <c r="C9" i="19"/>
  <c r="D43" i="18"/>
  <c r="D10" i="18" s="1"/>
  <c r="C43" i="18"/>
  <c r="C10" i="18" s="1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43" i="18" s="1"/>
  <c r="E10" i="18" s="1"/>
  <c r="E17" i="18"/>
  <c r="D17" i="18"/>
  <c r="D9" i="18" s="1"/>
  <c r="C17" i="18"/>
  <c r="E16" i="18"/>
  <c r="E15" i="18"/>
  <c r="E14" i="18"/>
  <c r="E9" i="18"/>
  <c r="C9" i="18"/>
  <c r="D43" i="17"/>
  <c r="D10" i="17" s="1"/>
  <c r="C43" i="17"/>
  <c r="C10" i="17" s="1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43" i="17" s="1"/>
  <c r="E10" i="17" s="1"/>
  <c r="E17" i="17"/>
  <c r="E9" i="17" s="1"/>
  <c r="D17" i="17"/>
  <c r="C17" i="17"/>
  <c r="E16" i="17"/>
  <c r="E15" i="17"/>
  <c r="E14" i="17"/>
  <c r="D9" i="17"/>
  <c r="C9" i="17"/>
  <c r="D43" i="16"/>
  <c r="D10" i="16" s="1"/>
  <c r="C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43" i="16" s="1"/>
  <c r="E10" i="16" s="1"/>
  <c r="D17" i="16"/>
  <c r="C17" i="16"/>
  <c r="E16" i="16"/>
  <c r="E15" i="16"/>
  <c r="E14" i="16"/>
  <c r="E17" i="16" s="1"/>
  <c r="E9" i="16" s="1"/>
  <c r="C10" i="16"/>
  <c r="D9" i="16"/>
  <c r="C9" i="16"/>
  <c r="D43" i="15"/>
  <c r="D10" i="15" s="1"/>
  <c r="C43" i="15"/>
  <c r="C10" i="15" s="1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43" i="15" s="1"/>
  <c r="E10" i="15" s="1"/>
  <c r="E17" i="15"/>
  <c r="D17" i="15"/>
  <c r="C17" i="15"/>
  <c r="E16" i="15"/>
  <c r="E15" i="15"/>
  <c r="E14" i="15"/>
  <c r="E9" i="15"/>
  <c r="D9" i="15"/>
  <c r="C9" i="15"/>
  <c r="D43" i="14"/>
  <c r="C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43" i="14" s="1"/>
  <c r="E10" i="14" s="1"/>
  <c r="D17" i="14"/>
  <c r="C17" i="14"/>
  <c r="E16" i="14"/>
  <c r="E15" i="14"/>
  <c r="E14" i="14"/>
  <c r="E17" i="14" s="1"/>
  <c r="E9" i="14" s="1"/>
  <c r="D10" i="14"/>
  <c r="C10" i="14"/>
  <c r="D9" i="14"/>
  <c r="C9" i="14"/>
  <c r="D43" i="2"/>
  <c r="D10" i="2" s="1"/>
  <c r="C43" i="2"/>
  <c r="C10" i="2" s="1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D17" i="2"/>
  <c r="D9" i="2" s="1"/>
  <c r="C17" i="2"/>
  <c r="C9" i="2" s="1"/>
  <c r="E16" i="2"/>
  <c r="E15" i="2"/>
  <c r="E14" i="2"/>
  <c r="E11" i="24" l="1"/>
  <c r="D11" i="24"/>
  <c r="D11" i="21"/>
  <c r="C11" i="22"/>
  <c r="C11" i="21"/>
  <c r="E11" i="22"/>
  <c r="E11" i="19"/>
  <c r="C11" i="20"/>
  <c r="E11" i="21"/>
  <c r="C11" i="15"/>
  <c r="E11" i="20"/>
  <c r="D11" i="20"/>
  <c r="C11" i="19"/>
  <c r="C11" i="18"/>
  <c r="E11" i="18"/>
  <c r="D11" i="18"/>
  <c r="C11" i="16"/>
  <c r="E11" i="17"/>
  <c r="C11" i="17"/>
  <c r="D11" i="17"/>
  <c r="D11" i="14"/>
  <c r="D11" i="16"/>
  <c r="E11" i="16"/>
  <c r="C11" i="14"/>
  <c r="E11" i="14"/>
  <c r="D11" i="15"/>
  <c r="E11" i="15"/>
  <c r="E17" i="2"/>
  <c r="E9" i="2" s="1"/>
  <c r="E43" i="2"/>
  <c r="E10" i="2" s="1"/>
  <c r="D11" i="2"/>
  <c r="C11" i="2"/>
  <c r="O7" i="1"/>
  <c r="O6" i="1"/>
  <c r="P6" i="1"/>
  <c r="P8" i="1" l="1"/>
  <c r="E11" i="2"/>
  <c r="P7" i="1"/>
  <c r="O8" i="1"/>
</calcChain>
</file>

<file path=xl/sharedStrings.xml><?xml version="1.0" encoding="utf-8"?>
<sst xmlns="http://schemas.openxmlformats.org/spreadsheetml/2006/main" count="619" uniqueCount="68">
  <si>
    <t>Enero</t>
  </si>
  <si>
    <t>DISPONIBILIDAD
DE EFECTIVO</t>
  </si>
  <si>
    <t>FLUJO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</si>
  <si>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</si>
  <si>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</si>
  <si>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</si>
  <si>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</si>
  <si>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</si>
  <si>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</si>
  <si>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</si>
  <si>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</si>
  <si>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</si>
  <si>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</si>
  <si>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</si>
  <si>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</si>
  <si>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Promedio Mensual</t>
  </si>
  <si>
    <t>INGRESOS</t>
  </si>
  <si>
    <t>GASTOS</t>
  </si>
  <si>
    <t>EFECTIVO DISPONIBLE</t>
  </si>
  <si>
    <t>VER DETALLE</t>
  </si>
  <si>
    <t>GRÁFICA DE MI PRESUPUESTO</t>
  </si>
  <si>
    <t>ENERO 2021</t>
  </si>
  <si>
    <t>PROYECTADO</t>
  </si>
  <si>
    <t>REAL</t>
  </si>
  <si>
    <t>VARIACIÓN</t>
  </si>
  <si>
    <t>TOTAL DE INGRESOS</t>
  </si>
  <si>
    <t>TOTAL DE GASTOS</t>
  </si>
  <si>
    <t>EFECTIVO</t>
  </si>
  <si>
    <t>INGRESO/SALARIO 1</t>
  </si>
  <si>
    <t>INGRESO/SALARIO 2</t>
  </si>
  <si>
    <t>OTRO INGRESO</t>
  </si>
  <si>
    <t>INSTRUCCIONES</t>
  </si>
  <si>
    <t>ALQUILER</t>
  </si>
  <si>
    <t>ALIMENTACIÓN</t>
  </si>
  <si>
    <t>TELÉFONO FIJO</t>
  </si>
  <si>
    <t>CELULAR</t>
  </si>
  <si>
    <t>ELECTRICIDAD</t>
  </si>
  <si>
    <t>AGUA</t>
  </si>
  <si>
    <t>TELEVISIÓN POR CABLE</t>
  </si>
  <si>
    <t>INTERNET</t>
  </si>
  <si>
    <t>REPARACIONES A LA CASA</t>
  </si>
  <si>
    <t>HIJOS (SALUD Y ALIMENTACIÓN)</t>
  </si>
  <si>
    <t>EDUCACIÓN</t>
  </si>
  <si>
    <t>CUIDADO PERSONAL</t>
  </si>
  <si>
    <t>MASCOTAS</t>
  </si>
  <si>
    <t>GASOLINA</t>
  </si>
  <si>
    <t>MANTENIMIENTO DEL VEHÍCULO</t>
  </si>
  <si>
    <t>SEGUROS</t>
  </si>
  <si>
    <t>TARJETAS DE CRÉDITO</t>
  </si>
  <si>
    <t>PRÉSTAMOS</t>
  </si>
  <si>
    <t>IMPUESTOS</t>
  </si>
  <si>
    <t>REGALOS</t>
  </si>
  <si>
    <t>DONACIÓN / DIEZMO</t>
  </si>
  <si>
    <t>AHORRO</t>
  </si>
  <si>
    <t>OTROS GASTOS</t>
  </si>
  <si>
    <t>FEBRERO 2021</t>
  </si>
  <si>
    <t>MARZO 2021</t>
  </si>
  <si>
    <t>ABRIL 2021</t>
  </si>
  <si>
    <t>MAYO 2021</t>
  </si>
  <si>
    <t>JUNIO 2021</t>
  </si>
  <si>
    <t>JULIO 2021</t>
  </si>
  <si>
    <t>AGOSTO 2021</t>
  </si>
  <si>
    <t>SEPTIEMBRE 2021</t>
  </si>
  <si>
    <t>OCTUBRE 2021</t>
  </si>
  <si>
    <t>NOVIEMBRE 2021</t>
  </si>
  <si>
    <t>DICIEMBRE 2021</t>
  </si>
  <si>
    <r>
      <t xml:space="preserve">PRESUPUESTO </t>
    </r>
    <r>
      <rPr>
        <b/>
        <sz val="11"/>
        <color rgb="FF78777A"/>
        <rFont val="Open Sans"/>
        <family val="2"/>
      </rPr>
      <t>FAMILIAR</t>
    </r>
  </si>
  <si>
    <r>
      <t xml:space="preserve">Esperamos que esta herramienta sea de provecho para organizar tus finanzas en este año 2021
Tiene como objetivo comparar la proyección de tus ingresos y gastos con la realidad y ver exactamente que áreas necesitas enfocar tus esfuerzos para organizar tus finanzas:
</t>
    </r>
    <r>
      <rPr>
        <b/>
        <sz val="14"/>
        <rFont val="Open Sans"/>
        <family val="2"/>
      </rPr>
      <t xml:space="preserve">PROYECTADO: </t>
    </r>
    <r>
      <rPr>
        <sz val="14"/>
        <color theme="1"/>
        <rFont val="Open Sans"/>
        <family val="2"/>
      </rPr>
      <t xml:space="preserve">Aquellos ingresos y gastos que esperas en este mes.
</t>
    </r>
    <r>
      <rPr>
        <b/>
        <sz val="14"/>
        <rFont val="Open Sans"/>
        <family val="2"/>
      </rPr>
      <t>REAL:</t>
    </r>
    <r>
      <rPr>
        <sz val="14"/>
        <color theme="1"/>
        <rFont val="Open Sans"/>
        <family val="2"/>
      </rPr>
      <t xml:space="preserve"> Aquellos ingresos y gastos que realmente se dieron en este mes.
Al llenar estas dos columnas la herramienta de manera automática te presentará los excedentes o faltantes de efectivo para tu análisis y adicional te brinda una gráfica que te permitirá ver de manera más fácil la comparación entre tu proyección y la realidad
Todos los campos que están en amarillo los puedes completar y adicional podrás personalizar el nombre de los ingresos y gastos para ajustarlo a tu comportamiento habitual.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</si>
</sst>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[$L-480A]* #,##0.00_-;\-[$L-480A]* #,##0.00_-;_-[$L-480A]* &quot;-&quot;??_-;_-@"/>
    <numFmt numFmtId="165" formatCode="_-* #,##0.00_-;\-* #,##0.00_-;_-* &quot;-&quot;??_-;_-@"/>
  </numFmts>
  <fonts count="18" x14ac:knownFonts="1">
    <font>
      <sz val="11"/>
      <color theme="1"/>
      <name val="Arial"/>
    </font>
    <font>
      <sz val="11"/>
      <color rgb="FF78777A"/>
      <name val="Open Sans"/>
      <family val="2"/>
    </font>
    <font>
      <sz val="14"/>
      <color rgb="FF78777A"/>
      <name val="Open Sans"/>
      <family val="2"/>
    </font>
    <font>
      <b/>
      <sz val="11"/>
      <color rgb="FF78777A"/>
      <name val="Open Sans"/>
      <family val="2"/>
    </font>
    <font>
      <b/>
      <sz val="11"/>
      <color rgb="FFD7282E"/>
      <name val="Open Sans"/>
      <family val="2"/>
    </font>
    <font>
      <b/>
      <sz val="11"/>
      <color theme="0"/>
      <name val="Open Sans"/>
      <family val="2"/>
    </font>
    <font>
      <sz val="10"/>
      <color rgb="FF78777A"/>
      <name val="Open Sans"/>
      <family val="2"/>
    </font>
    <font>
      <sz val="10"/>
      <color theme="1"/>
      <name val="Open Sans"/>
      <family val="2"/>
    </font>
    <font>
      <b/>
      <sz val="10"/>
      <color rgb="FF78777A"/>
      <name val="Open Sans"/>
      <family val="2"/>
    </font>
    <font>
      <b/>
      <sz val="10"/>
      <color rgb="FFD7282E"/>
      <name val="Open Sans"/>
      <family val="2"/>
    </font>
    <font>
      <b/>
      <sz val="14"/>
      <name val="Open Sans"/>
      <family val="2"/>
    </font>
    <font>
      <sz val="14"/>
      <color theme="1"/>
      <name val="Open Sans"/>
      <family val="2"/>
    </font>
    <font>
      <b/>
      <sz val="14"/>
      <color rgb="FF78777A"/>
      <name val="Open Sans"/>
      <family val="2"/>
    </font>
    <font>
      <sz val="10"/>
      <color rgb="FFFFFFFF"/>
      <name val="Open Sans"/>
      <family val="2"/>
    </font>
    <font>
      <u/>
      <sz val="10"/>
      <color rgb="FF1155CC"/>
      <name val="Open Sans"/>
      <family val="2"/>
    </font>
    <font>
      <u/>
      <sz val="10"/>
      <color rgb="FFFFFFFF"/>
      <name val="Open Sans"/>
      <family val="2"/>
    </font>
    <font>
      <b/>
      <sz val="20"/>
      <color theme="0"/>
      <name val="Open Sans"/>
      <family val="2"/>
    </font>
    <font>
      <b/>
      <sz val="36"/>
      <color rgb="FFFFFFFF"/>
      <name val="Open Sans"/>
      <family val="2"/>
    </font>
  </fonts>
  <fills count="7">
    <fill>
      <patternFill patternType="none"/>
    </fill>
    <fill>
      <patternFill patternType="gray125"/>
    </fill>
    <fill>
      <patternFill patternType="solid">
        <fgColor rgb="FFD7282E"/>
        <bgColor rgb="FFD7282E"/>
      </patternFill>
    </fill>
    <fill>
      <patternFill patternType="solid">
        <fgColor rgb="FFF8F8F8"/>
        <bgColor rgb="FFF8F8F8"/>
      </patternFill>
    </fill>
    <fill>
      <patternFill patternType="solid">
        <fgColor rgb="FF3F3F3F"/>
        <bgColor rgb="FF3F3F3F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</fills>
  <borders count="9">
    <border>
      <left/>
      <right/>
      <top/>
      <bottom/>
      <diagonal/>
    </border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theme="0"/>
      </right>
      <top style="thin">
        <color rgb="FF7F7F7F"/>
      </top>
      <bottom/>
      <diagonal/>
    </border>
    <border>
      <left/>
      <right/>
      <top/>
      <bottom style="medium">
        <color rgb="FF78777A"/>
      </bottom>
      <diagonal/>
    </border>
    <border>
      <left/>
      <right/>
      <top/>
      <bottom style="medium">
        <color rgb="FF78777A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theme="0" tint="-0.499984740745262"/>
      </bottom>
      <diagonal/>
    </border>
  </borders>
  <cellStyleXfs count="1">
    <xf numFmtId="0" fontId="0" fillId="0" borderId="0"/>
  </cellStyleXfs>
  <cellXfs count="38">
    <xf numFmtId="0" fontId="0" fillId="0" borderId="0" xfId="0" applyFont="1" applyAlignment="1"/>
    <xf numFmtId="0" fontId="1" fillId="5" borderId="4" xfId="0" applyFont="1" applyFill="1" applyBorder="1"/>
    <xf numFmtId="49" fontId="4" fillId="5" borderId="1" xfId="0" applyNumberFormat="1" applyFont="1" applyFill="1" applyBorder="1" applyAlignment="1"/>
    <xf numFmtId="0" fontId="5" fillId="2" borderId="2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/>
    <xf numFmtId="0" fontId="6" fillId="5" borderId="4" xfId="0" applyFont="1" applyFill="1" applyBorder="1"/>
    <xf numFmtId="0" fontId="6" fillId="0" borderId="5" xfId="0" applyFont="1" applyBorder="1" applyAlignment="1">
      <alignment vertical="center"/>
    </xf>
    <xf numFmtId="49" fontId="9" fillId="5" borderId="1" xfId="0" applyNumberFormat="1" applyFont="1" applyFill="1" applyBorder="1" applyAlignment="1"/>
    <xf numFmtId="0" fontId="6" fillId="2" borderId="1" xfId="0" applyFont="1" applyFill="1" applyBorder="1" applyAlignment="1">
      <alignment vertical="center"/>
    </xf>
    <xf numFmtId="0" fontId="8" fillId="0" borderId="2" xfId="0" applyFont="1" applyBorder="1" applyAlignment="1">
      <alignment horizontal="left" vertical="center"/>
    </xf>
    <xf numFmtId="164" fontId="6" fillId="6" borderId="2" xfId="0" applyNumberFormat="1" applyFont="1" applyFill="1" applyBorder="1" applyAlignment="1">
      <alignment vertical="center"/>
    </xf>
    <xf numFmtId="165" fontId="6" fillId="6" borderId="2" xfId="0" applyNumberFormat="1" applyFont="1" applyFill="1" applyBorder="1" applyAlignment="1">
      <alignment vertical="center"/>
    </xf>
    <xf numFmtId="164" fontId="6" fillId="0" borderId="2" xfId="0" applyNumberFormat="1" applyFont="1" applyBorder="1" applyAlignment="1">
      <alignment vertical="center"/>
    </xf>
    <xf numFmtId="165" fontId="6" fillId="0" borderId="2" xfId="0" applyNumberFormat="1" applyFont="1" applyBorder="1" applyAlignment="1">
      <alignment vertical="center"/>
    </xf>
    <xf numFmtId="0" fontId="6" fillId="0" borderId="2" xfId="0" applyFont="1" applyBorder="1" applyAlignment="1">
      <alignment horizontal="left" vertical="center"/>
    </xf>
    <xf numFmtId="0" fontId="8" fillId="0" borderId="6" xfId="0" applyFont="1" applyBorder="1" applyAlignment="1">
      <alignment vertical="center"/>
    </xf>
    <xf numFmtId="164" fontId="8" fillId="6" borderId="7" xfId="0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 wrapText="1"/>
    </xf>
    <xf numFmtId="0" fontId="11" fillId="0" borderId="0" xfId="0" applyFont="1" applyAlignment="1"/>
    <xf numFmtId="0" fontId="12" fillId="0" borderId="0" xfId="0" applyFont="1" applyAlignment="1">
      <alignment horizontal="left" vertical="center"/>
    </xf>
    <xf numFmtId="0" fontId="7" fillId="0" borderId="0" xfId="0" applyFont="1"/>
    <xf numFmtId="0" fontId="7" fillId="3" borderId="1" xfId="0" applyFont="1" applyFill="1" applyBorder="1" applyAlignment="1">
      <alignment vertical="center"/>
    </xf>
    <xf numFmtId="0" fontId="14" fillId="0" borderId="0" xfId="0" applyFont="1" applyAlignment="1"/>
    <xf numFmtId="0" fontId="7" fillId="4" borderId="1" xfId="0" applyFont="1" applyFill="1" applyBorder="1"/>
    <xf numFmtId="0" fontId="7" fillId="0" borderId="0" xfId="0" applyFont="1" applyAlignment="1">
      <alignment vertical="center"/>
    </xf>
    <xf numFmtId="0" fontId="13" fillId="0" borderId="0" xfId="0" applyFont="1"/>
    <xf numFmtId="0" fontId="15" fillId="0" borderId="0" xfId="0" applyFont="1" applyAlignment="1"/>
    <xf numFmtId="0" fontId="5" fillId="2" borderId="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164" fontId="6" fillId="0" borderId="2" xfId="0" applyNumberFormat="1" applyFont="1" applyBorder="1" applyAlignment="1" applyProtection="1">
      <alignment vertical="center"/>
      <protection locked="0"/>
    </xf>
    <xf numFmtId="165" fontId="6" fillId="0" borderId="2" xfId="0" applyNumberFormat="1" applyFont="1" applyBorder="1" applyAlignment="1" applyProtection="1">
      <alignment vertical="center"/>
      <protection locked="0"/>
    </xf>
    <xf numFmtId="0" fontId="6" fillId="0" borderId="8" xfId="0" applyFont="1" applyBorder="1" applyAlignment="1">
      <alignment horizontal="left" vertical="center"/>
    </xf>
    <xf numFmtId="165" fontId="6" fillId="0" borderId="8" xfId="0" applyNumberFormat="1" applyFont="1" applyBorder="1" applyAlignment="1" applyProtection="1">
      <alignment vertical="center"/>
      <protection locked="0"/>
    </xf>
    <xf numFmtId="165" fontId="6" fillId="6" borderId="8" xfId="0" applyNumberFormat="1" applyFont="1" applyFill="1" applyBorder="1" applyAlignment="1">
      <alignment vertical="center"/>
    </xf>
    <xf numFmtId="0" fontId="15" fillId="2" borderId="3" xfId="0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12">
    <dxf>
      <fill>
        <patternFill patternType="solid">
          <fgColor rgb="FFFEF2CB"/>
          <bgColor rgb="FFFEF2CB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FEF2CB"/>
          <bgColor rgb="FFFEF2CB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Enero!$C$11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313-462A-B39A-0042BCB40836}"/>
            </c:ext>
          </c:extLst>
        </c:ser>
        <c:ser>
          <c:idx val="5"/>
          <c:order val="1"/>
          <c:tx>
            <c:v>Efectivo disponible</c:v>
          </c:tx>
          <c:spPr>
            <a:solidFill>
              <a:srgbClr val="70AD47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Enero!$B$5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Enero!$D$11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5-B313-462A-B39A-0042BCB40836}"/>
            </c:ext>
          </c:extLst>
        </c:ser>
        <c:ser>
          <c:idx val="1"/>
          <c:order val="2"/>
          <c:tx>
            <c:v>Ingresos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Enero!$C$17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13-462A-B39A-0042BCB40836}"/>
            </c:ext>
          </c:extLst>
        </c:ser>
        <c:ser>
          <c:idx val="6"/>
          <c:order val="3"/>
          <c:tx>
            <c:v>Ingresos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Enero!$B$5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Enero!$D$17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13-462A-B39A-0042BCB40836}"/>
            </c:ext>
          </c:extLst>
        </c:ser>
        <c:ser>
          <c:idx val="2"/>
          <c:order val="4"/>
          <c:tx>
            <c:v>Gastos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Enero!$C$43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313-462A-B39A-0042BCB40836}"/>
            </c:ext>
          </c:extLst>
        </c:ser>
        <c:ser>
          <c:idx val="7"/>
          <c:order val="5"/>
          <c:tx>
            <c:v>Gastos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Enero!$B$5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Enero!$D$43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13-462A-B39A-0042BCB408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61454931"/>
        <c:axId val="1763134322"/>
      </c:barChart>
      <c:catAx>
        <c:axId val="13614549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63134322"/>
        <c:crosses val="autoZero"/>
        <c:auto val="1"/>
        <c:lblAlgn val="ctr"/>
        <c:lblOffset val="100"/>
        <c:noMultiLvlLbl val="1"/>
      </c:catAx>
      <c:valAx>
        <c:axId val="176313432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61454931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2320335201705677"/>
          <c:y val="7.4666645762618861E-2"/>
        </c:manualLayout>
      </c:layout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Octubre!$C$11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9-4837-A21A-E0367B276062}"/>
            </c:ext>
          </c:extLst>
        </c:ser>
        <c:ser>
          <c:idx val="5"/>
          <c:order val="1"/>
          <c:tx>
            <c:v>Efectivo disponible</c:v>
          </c:tx>
          <c:spPr>
            <a:solidFill>
              <a:srgbClr val="70AD47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Octubre!$B$5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Octubre!$D$11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7A09-4837-A21A-E0367B276062}"/>
            </c:ext>
          </c:extLst>
        </c:ser>
        <c:ser>
          <c:idx val="1"/>
          <c:order val="2"/>
          <c:tx>
            <c:v>Ingresos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Octubre!$C$17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09-4837-A21A-E0367B276062}"/>
            </c:ext>
          </c:extLst>
        </c:ser>
        <c:ser>
          <c:idx val="6"/>
          <c:order val="3"/>
          <c:tx>
            <c:v>Ingresos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Octubre!$B$5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Octubre!$D$17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09-4837-A21A-E0367B276062}"/>
            </c:ext>
          </c:extLst>
        </c:ser>
        <c:ser>
          <c:idx val="2"/>
          <c:order val="4"/>
          <c:tx>
            <c:v>Gastos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Octubre!$C$43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09-4837-A21A-E0367B276062}"/>
            </c:ext>
          </c:extLst>
        </c:ser>
        <c:ser>
          <c:idx val="7"/>
          <c:order val="5"/>
          <c:tx>
            <c:v>Gastos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Octubre!$B$5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Octubre!$D$43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A09-4837-A21A-E0367B2760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61454931"/>
        <c:axId val="1763134322"/>
      </c:barChart>
      <c:catAx>
        <c:axId val="13614549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63134322"/>
        <c:crosses val="autoZero"/>
        <c:auto val="1"/>
        <c:lblAlgn val="ctr"/>
        <c:lblOffset val="100"/>
        <c:noMultiLvlLbl val="1"/>
      </c:catAx>
      <c:valAx>
        <c:axId val="176313432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61454931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2320335201705677"/>
          <c:y val="7.4666645762618861E-2"/>
        </c:manualLayout>
      </c:layout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Noviembre!$C$11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3-4F57-A3C8-38ABAF0A6C67}"/>
            </c:ext>
          </c:extLst>
        </c:ser>
        <c:ser>
          <c:idx val="5"/>
          <c:order val="1"/>
          <c:tx>
            <c:v>Efectivo disponible</c:v>
          </c:tx>
          <c:spPr>
            <a:solidFill>
              <a:srgbClr val="70AD47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Noviembre!$B$5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Noviembre!$D$11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2B13-4F57-A3C8-38ABAF0A6C67}"/>
            </c:ext>
          </c:extLst>
        </c:ser>
        <c:ser>
          <c:idx val="1"/>
          <c:order val="2"/>
          <c:tx>
            <c:v>Ingresos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Noviembre!$C$17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13-4F57-A3C8-38ABAF0A6C67}"/>
            </c:ext>
          </c:extLst>
        </c:ser>
        <c:ser>
          <c:idx val="6"/>
          <c:order val="3"/>
          <c:tx>
            <c:v>Ingresos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Noviembre!$B$5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Noviembre!$D$17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13-4F57-A3C8-38ABAF0A6C67}"/>
            </c:ext>
          </c:extLst>
        </c:ser>
        <c:ser>
          <c:idx val="2"/>
          <c:order val="4"/>
          <c:tx>
            <c:v>Gastos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Noviembre!$C$43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13-4F57-A3C8-38ABAF0A6C67}"/>
            </c:ext>
          </c:extLst>
        </c:ser>
        <c:ser>
          <c:idx val="7"/>
          <c:order val="5"/>
          <c:tx>
            <c:v>Gastos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Noviembre!$B$5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Noviembre!$D$43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13-4F57-A3C8-38ABAF0A6C6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61454931"/>
        <c:axId val="1763134322"/>
      </c:barChart>
      <c:catAx>
        <c:axId val="13614549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63134322"/>
        <c:crosses val="autoZero"/>
        <c:auto val="1"/>
        <c:lblAlgn val="ctr"/>
        <c:lblOffset val="100"/>
        <c:noMultiLvlLbl val="1"/>
      </c:catAx>
      <c:valAx>
        <c:axId val="176313432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61454931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2320335201705677"/>
          <c:y val="7.4666645762618861E-2"/>
        </c:manualLayout>
      </c:layout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Diciembre!$C$11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FA-4118-AD41-595EF7592DC3}"/>
            </c:ext>
          </c:extLst>
        </c:ser>
        <c:ser>
          <c:idx val="5"/>
          <c:order val="1"/>
          <c:tx>
            <c:v>Efectivo disponible</c:v>
          </c:tx>
          <c:spPr>
            <a:solidFill>
              <a:srgbClr val="70AD47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Diciembre!$B$5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Diciembre!$D$11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63FA-4118-AD41-595EF7592DC3}"/>
            </c:ext>
          </c:extLst>
        </c:ser>
        <c:ser>
          <c:idx val="1"/>
          <c:order val="2"/>
          <c:tx>
            <c:v>Ingresos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Diciembre!$C$17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FA-4118-AD41-595EF7592DC3}"/>
            </c:ext>
          </c:extLst>
        </c:ser>
        <c:ser>
          <c:idx val="6"/>
          <c:order val="3"/>
          <c:tx>
            <c:v>Ingresos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Diciembre!$B$5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Diciembre!$D$17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FA-4118-AD41-595EF7592DC3}"/>
            </c:ext>
          </c:extLst>
        </c:ser>
        <c:ser>
          <c:idx val="2"/>
          <c:order val="4"/>
          <c:tx>
            <c:v>Gastos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Diciembre!$C$43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FA-4118-AD41-595EF7592DC3}"/>
            </c:ext>
          </c:extLst>
        </c:ser>
        <c:ser>
          <c:idx val="7"/>
          <c:order val="5"/>
          <c:tx>
            <c:v>Gastos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Diciembre!$B$5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Diciembre!$D$43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FA-4118-AD41-595EF7592D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61454931"/>
        <c:axId val="1763134322"/>
      </c:barChart>
      <c:catAx>
        <c:axId val="13614549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63134322"/>
        <c:crosses val="autoZero"/>
        <c:auto val="1"/>
        <c:lblAlgn val="ctr"/>
        <c:lblOffset val="100"/>
        <c:noMultiLvlLbl val="1"/>
      </c:catAx>
      <c:valAx>
        <c:axId val="176313432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61454931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2320335201705677"/>
          <c:y val="7.4666645762618861E-2"/>
        </c:manualLayout>
      </c:layout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Febrero!$C$11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A-4A17-8864-117EB251C7CF}"/>
            </c:ext>
          </c:extLst>
        </c:ser>
        <c:ser>
          <c:idx val="5"/>
          <c:order val="1"/>
          <c:tx>
            <c:v>Efectivo disponible</c:v>
          </c:tx>
          <c:spPr>
            <a:solidFill>
              <a:srgbClr val="70AD47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Febrero!$B$5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Febrero!$D$11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6EBA-4A17-8864-117EB251C7CF}"/>
            </c:ext>
          </c:extLst>
        </c:ser>
        <c:ser>
          <c:idx val="1"/>
          <c:order val="2"/>
          <c:tx>
            <c:v>Ingresos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Febrero!$C$17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BA-4A17-8864-117EB251C7CF}"/>
            </c:ext>
          </c:extLst>
        </c:ser>
        <c:ser>
          <c:idx val="6"/>
          <c:order val="3"/>
          <c:tx>
            <c:v>Ingresos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Febrero!$B$5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Febrero!$D$17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BA-4A17-8864-117EB251C7CF}"/>
            </c:ext>
          </c:extLst>
        </c:ser>
        <c:ser>
          <c:idx val="2"/>
          <c:order val="4"/>
          <c:tx>
            <c:v>Gastos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Febrero!$C$43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BA-4A17-8864-117EB251C7CF}"/>
            </c:ext>
          </c:extLst>
        </c:ser>
        <c:ser>
          <c:idx val="7"/>
          <c:order val="5"/>
          <c:tx>
            <c:v>Gastos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Febrero!$B$5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Febrero!$D$43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BA-4A17-8864-117EB251C7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61454931"/>
        <c:axId val="1763134322"/>
      </c:barChart>
      <c:catAx>
        <c:axId val="13614549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63134322"/>
        <c:crosses val="autoZero"/>
        <c:auto val="1"/>
        <c:lblAlgn val="ctr"/>
        <c:lblOffset val="100"/>
        <c:noMultiLvlLbl val="1"/>
      </c:catAx>
      <c:valAx>
        <c:axId val="176313432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61454931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2320335201705677"/>
          <c:y val="7.4666645762618861E-2"/>
        </c:manualLayout>
      </c:layout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Marzo!$C$11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13-48EF-9BB5-FF8CFEDEB3B8}"/>
            </c:ext>
          </c:extLst>
        </c:ser>
        <c:ser>
          <c:idx val="5"/>
          <c:order val="1"/>
          <c:tx>
            <c:v>Efectivo disponible</c:v>
          </c:tx>
          <c:spPr>
            <a:solidFill>
              <a:srgbClr val="70AD47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Marzo!$B$5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Marzo!$D$11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2713-48EF-9BB5-FF8CFEDEB3B8}"/>
            </c:ext>
          </c:extLst>
        </c:ser>
        <c:ser>
          <c:idx val="1"/>
          <c:order val="2"/>
          <c:tx>
            <c:v>Ingresos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Marzo!$C$17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13-48EF-9BB5-FF8CFEDEB3B8}"/>
            </c:ext>
          </c:extLst>
        </c:ser>
        <c:ser>
          <c:idx val="6"/>
          <c:order val="3"/>
          <c:tx>
            <c:v>Ingresos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Marzo!$B$5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Marzo!$D$17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13-48EF-9BB5-FF8CFEDEB3B8}"/>
            </c:ext>
          </c:extLst>
        </c:ser>
        <c:ser>
          <c:idx val="2"/>
          <c:order val="4"/>
          <c:tx>
            <c:v>Gastos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Marzo!$C$43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13-48EF-9BB5-FF8CFEDEB3B8}"/>
            </c:ext>
          </c:extLst>
        </c:ser>
        <c:ser>
          <c:idx val="7"/>
          <c:order val="5"/>
          <c:tx>
            <c:v>Gastos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Marzo!$B$5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Marzo!$D$43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13-48EF-9BB5-FF8CFEDEB3B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61454931"/>
        <c:axId val="1763134322"/>
      </c:barChart>
      <c:catAx>
        <c:axId val="13614549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63134322"/>
        <c:crosses val="autoZero"/>
        <c:auto val="1"/>
        <c:lblAlgn val="ctr"/>
        <c:lblOffset val="100"/>
        <c:noMultiLvlLbl val="1"/>
      </c:catAx>
      <c:valAx>
        <c:axId val="176313432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61454931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2320335201705677"/>
          <c:y val="7.4666645762618861E-2"/>
        </c:manualLayout>
      </c:layout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Abril!$C$11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B-405C-861A-28EAFCCB30B4}"/>
            </c:ext>
          </c:extLst>
        </c:ser>
        <c:ser>
          <c:idx val="5"/>
          <c:order val="1"/>
          <c:tx>
            <c:v>Efectivo disponible</c:v>
          </c:tx>
          <c:spPr>
            <a:solidFill>
              <a:srgbClr val="70AD47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Abril!$B$5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Abril!$D$11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A3BB-405C-861A-28EAFCCB30B4}"/>
            </c:ext>
          </c:extLst>
        </c:ser>
        <c:ser>
          <c:idx val="1"/>
          <c:order val="2"/>
          <c:tx>
            <c:v>Ingresos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Abril!$C$17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BB-405C-861A-28EAFCCB30B4}"/>
            </c:ext>
          </c:extLst>
        </c:ser>
        <c:ser>
          <c:idx val="6"/>
          <c:order val="3"/>
          <c:tx>
            <c:v>Ingresos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Abril!$B$5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Abril!$D$17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BB-405C-861A-28EAFCCB30B4}"/>
            </c:ext>
          </c:extLst>
        </c:ser>
        <c:ser>
          <c:idx val="2"/>
          <c:order val="4"/>
          <c:tx>
            <c:v>Gastos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Abril!$C$43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BB-405C-861A-28EAFCCB30B4}"/>
            </c:ext>
          </c:extLst>
        </c:ser>
        <c:ser>
          <c:idx val="7"/>
          <c:order val="5"/>
          <c:tx>
            <c:v>Gastos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Abril!$B$5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Abril!$D$43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BB-405C-861A-28EAFCCB30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61454931"/>
        <c:axId val="1763134322"/>
      </c:barChart>
      <c:catAx>
        <c:axId val="13614549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63134322"/>
        <c:crosses val="autoZero"/>
        <c:auto val="1"/>
        <c:lblAlgn val="ctr"/>
        <c:lblOffset val="100"/>
        <c:noMultiLvlLbl val="1"/>
      </c:catAx>
      <c:valAx>
        <c:axId val="176313432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61454931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2320335201705677"/>
          <c:y val="7.4666645762618861E-2"/>
        </c:manualLayout>
      </c:layout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Mayo!$C$11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BF-4E98-9B48-7C4CAF93567A}"/>
            </c:ext>
          </c:extLst>
        </c:ser>
        <c:ser>
          <c:idx val="5"/>
          <c:order val="1"/>
          <c:tx>
            <c:v>Efectivo disponible</c:v>
          </c:tx>
          <c:spPr>
            <a:solidFill>
              <a:srgbClr val="70AD47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Mayo!$B$5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Mayo!$D$11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03BF-4E98-9B48-7C4CAF93567A}"/>
            </c:ext>
          </c:extLst>
        </c:ser>
        <c:ser>
          <c:idx val="1"/>
          <c:order val="2"/>
          <c:tx>
            <c:v>Ingresos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Mayo!$C$17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BF-4E98-9B48-7C4CAF93567A}"/>
            </c:ext>
          </c:extLst>
        </c:ser>
        <c:ser>
          <c:idx val="6"/>
          <c:order val="3"/>
          <c:tx>
            <c:v>Ingresos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Mayo!$B$5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Mayo!$D$17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BF-4E98-9B48-7C4CAF93567A}"/>
            </c:ext>
          </c:extLst>
        </c:ser>
        <c:ser>
          <c:idx val="2"/>
          <c:order val="4"/>
          <c:tx>
            <c:v>Gastos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Mayo!$C$43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BF-4E98-9B48-7C4CAF93567A}"/>
            </c:ext>
          </c:extLst>
        </c:ser>
        <c:ser>
          <c:idx val="7"/>
          <c:order val="5"/>
          <c:tx>
            <c:v>Gastos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Mayo!$B$5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Mayo!$D$43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BF-4E98-9B48-7C4CAF9356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61454931"/>
        <c:axId val="1763134322"/>
      </c:barChart>
      <c:catAx>
        <c:axId val="13614549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63134322"/>
        <c:crosses val="autoZero"/>
        <c:auto val="1"/>
        <c:lblAlgn val="ctr"/>
        <c:lblOffset val="100"/>
        <c:noMultiLvlLbl val="1"/>
      </c:catAx>
      <c:valAx>
        <c:axId val="176313432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61454931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2320335201705677"/>
          <c:y val="7.4666645762618861E-2"/>
        </c:manualLayout>
      </c:layout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Junio!$C$11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7D-47C2-935E-A07307FB9D9D}"/>
            </c:ext>
          </c:extLst>
        </c:ser>
        <c:ser>
          <c:idx val="5"/>
          <c:order val="1"/>
          <c:tx>
            <c:v>Efectivo disponible</c:v>
          </c:tx>
          <c:spPr>
            <a:solidFill>
              <a:srgbClr val="70AD47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Junio!$B$5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Junio!$D$11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B87D-47C2-935E-A07307FB9D9D}"/>
            </c:ext>
          </c:extLst>
        </c:ser>
        <c:ser>
          <c:idx val="1"/>
          <c:order val="2"/>
          <c:tx>
            <c:v>Ingresos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Junio!$C$17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7D-47C2-935E-A07307FB9D9D}"/>
            </c:ext>
          </c:extLst>
        </c:ser>
        <c:ser>
          <c:idx val="6"/>
          <c:order val="3"/>
          <c:tx>
            <c:v>Ingresos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Junio!$B$5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Junio!$D$17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7D-47C2-935E-A07307FB9D9D}"/>
            </c:ext>
          </c:extLst>
        </c:ser>
        <c:ser>
          <c:idx val="2"/>
          <c:order val="4"/>
          <c:tx>
            <c:v>Gastos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Junio!$C$43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7D-47C2-935E-A07307FB9D9D}"/>
            </c:ext>
          </c:extLst>
        </c:ser>
        <c:ser>
          <c:idx val="7"/>
          <c:order val="5"/>
          <c:tx>
            <c:v>Gastos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Junio!$B$5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Junio!$D$43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7D-47C2-935E-A07307FB9D9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61454931"/>
        <c:axId val="1763134322"/>
      </c:barChart>
      <c:catAx>
        <c:axId val="13614549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63134322"/>
        <c:crosses val="autoZero"/>
        <c:auto val="1"/>
        <c:lblAlgn val="ctr"/>
        <c:lblOffset val="100"/>
        <c:noMultiLvlLbl val="1"/>
      </c:catAx>
      <c:valAx>
        <c:axId val="176313432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61454931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2320335201705677"/>
          <c:y val="7.4666645762618861E-2"/>
        </c:manualLayout>
      </c:layout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Julio!$C$11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5D-4B54-8CAF-E93AD76E6FDF}"/>
            </c:ext>
          </c:extLst>
        </c:ser>
        <c:ser>
          <c:idx val="5"/>
          <c:order val="1"/>
          <c:tx>
            <c:v>Efectivo disponible</c:v>
          </c:tx>
          <c:spPr>
            <a:solidFill>
              <a:srgbClr val="70AD47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Julio!$B$5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Julio!$D$11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655D-4B54-8CAF-E93AD76E6FDF}"/>
            </c:ext>
          </c:extLst>
        </c:ser>
        <c:ser>
          <c:idx val="1"/>
          <c:order val="2"/>
          <c:tx>
            <c:v>Ingresos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Julio!$C$17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5D-4B54-8CAF-E93AD76E6FDF}"/>
            </c:ext>
          </c:extLst>
        </c:ser>
        <c:ser>
          <c:idx val="6"/>
          <c:order val="3"/>
          <c:tx>
            <c:v>Ingresos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Julio!$B$5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Julio!$D$17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5D-4B54-8CAF-E93AD76E6FDF}"/>
            </c:ext>
          </c:extLst>
        </c:ser>
        <c:ser>
          <c:idx val="2"/>
          <c:order val="4"/>
          <c:tx>
            <c:v>Gastos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Julio!$C$43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5D-4B54-8CAF-E93AD76E6FDF}"/>
            </c:ext>
          </c:extLst>
        </c:ser>
        <c:ser>
          <c:idx val="7"/>
          <c:order val="5"/>
          <c:tx>
            <c:v>Gastos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Julio!$B$5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Julio!$D$43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5D-4B54-8CAF-E93AD76E6F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61454931"/>
        <c:axId val="1763134322"/>
      </c:barChart>
      <c:catAx>
        <c:axId val="13614549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63134322"/>
        <c:crosses val="autoZero"/>
        <c:auto val="1"/>
        <c:lblAlgn val="ctr"/>
        <c:lblOffset val="100"/>
        <c:noMultiLvlLbl val="1"/>
      </c:catAx>
      <c:valAx>
        <c:axId val="176313432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61454931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2320335201705677"/>
          <c:y val="7.4666645762618861E-2"/>
        </c:manualLayout>
      </c:layout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Agosto!$C$11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6B-421D-A17C-81BCB83FB985}"/>
            </c:ext>
          </c:extLst>
        </c:ser>
        <c:ser>
          <c:idx val="5"/>
          <c:order val="1"/>
          <c:tx>
            <c:v>Efectivo disponible</c:v>
          </c:tx>
          <c:spPr>
            <a:solidFill>
              <a:srgbClr val="70AD47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Agosto!$B$5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Agosto!$D$11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186B-421D-A17C-81BCB83FB985}"/>
            </c:ext>
          </c:extLst>
        </c:ser>
        <c:ser>
          <c:idx val="1"/>
          <c:order val="2"/>
          <c:tx>
            <c:v>Ingresos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Agosto!$C$17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6B-421D-A17C-81BCB83FB985}"/>
            </c:ext>
          </c:extLst>
        </c:ser>
        <c:ser>
          <c:idx val="6"/>
          <c:order val="3"/>
          <c:tx>
            <c:v>Ingresos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Agosto!$B$5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Agosto!$D$17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6B-421D-A17C-81BCB83FB985}"/>
            </c:ext>
          </c:extLst>
        </c:ser>
        <c:ser>
          <c:idx val="2"/>
          <c:order val="4"/>
          <c:tx>
            <c:v>Gastos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Agosto!$C$43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6B-421D-A17C-81BCB83FB985}"/>
            </c:ext>
          </c:extLst>
        </c:ser>
        <c:ser>
          <c:idx val="7"/>
          <c:order val="5"/>
          <c:tx>
            <c:v>Gastos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Agosto!$B$5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Agosto!$D$43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6B-421D-A17C-81BCB83FB9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61454931"/>
        <c:axId val="1763134322"/>
      </c:barChart>
      <c:catAx>
        <c:axId val="13614549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63134322"/>
        <c:crosses val="autoZero"/>
        <c:auto val="1"/>
        <c:lblAlgn val="ctr"/>
        <c:lblOffset val="100"/>
        <c:noMultiLvlLbl val="1"/>
      </c:catAx>
      <c:valAx>
        <c:axId val="176313432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61454931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2320335201705677"/>
          <c:y val="7.4666645762618861E-2"/>
        </c:manualLayout>
      </c:layout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Efectivo proyectado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Septiembre!$C$11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8-4057-AF17-C5EB49D5260D}"/>
            </c:ext>
          </c:extLst>
        </c:ser>
        <c:ser>
          <c:idx val="5"/>
          <c:order val="1"/>
          <c:tx>
            <c:v>Efectivo disponible</c:v>
          </c:tx>
          <c:spPr>
            <a:solidFill>
              <a:srgbClr val="70AD47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Septiembre!$B$5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Septiembre!$D$11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F8F8-4057-AF17-C5EB49D5260D}"/>
            </c:ext>
          </c:extLst>
        </c:ser>
        <c:ser>
          <c:idx val="1"/>
          <c:order val="2"/>
          <c:tx>
            <c:v>Ingresos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Septiembre!$C$17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F8-4057-AF17-C5EB49D5260D}"/>
            </c:ext>
          </c:extLst>
        </c:ser>
        <c:ser>
          <c:idx val="6"/>
          <c:order val="3"/>
          <c:tx>
            <c:v>Ingresos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Septiembre!$B$5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Septiembre!$D$17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F8-4057-AF17-C5EB49D5260D}"/>
            </c:ext>
          </c:extLst>
        </c:ser>
        <c:ser>
          <c:idx val="2"/>
          <c:order val="4"/>
          <c:tx>
            <c:v>Gastos proyectados</c:v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Septiembre!$C$43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F8-4057-AF17-C5EB49D5260D}"/>
            </c:ext>
          </c:extLst>
        </c:ser>
        <c:ser>
          <c:idx val="7"/>
          <c:order val="5"/>
          <c:tx>
            <c:v>Gastos reales</c:v>
          </c:tx>
          <c:invertIfNegative val="1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Septiembre!$B$5</c:f>
              <c:strCache>
                <c:ptCount val="1"/>
                <c:pt idx="0">
                  <c:v>PRESUPUESTO FAMILIAR</c:v>
                </c:pt>
              </c:strCache>
            </c:strRef>
          </c:cat>
          <c:val>
            <c:numRef>
              <c:f>Septiembre!$D$43</c:f>
              <c:numCache>
                <c:formatCode>_-[$L-480A]* #,##0.00_-;\-[$L-480A]* #,##0.00_-;_-[$L-480A]* "-"??_-;_-@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F8-4057-AF17-C5EB49D526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61454931"/>
        <c:axId val="1763134322"/>
      </c:barChart>
      <c:catAx>
        <c:axId val="13614549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63134322"/>
        <c:crosses val="autoZero"/>
        <c:auto val="1"/>
        <c:lblAlgn val="ctr"/>
        <c:lblOffset val="100"/>
        <c:noMultiLvlLbl val="1"/>
      </c:catAx>
      <c:valAx>
        <c:axId val="176313432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_-[$L-480A]* #,##0.00_-;\-[$L-480A]* #,##0.00_-;_-[$L-480A]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61454931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2320335201705677"/>
          <c:y val="7.4666645762618861E-2"/>
        </c:manualLayout>
      </c:layout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9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0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1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2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2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3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4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5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6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7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8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</xdr:colOff>
      <xdr:row>1</xdr:row>
      <xdr:rowOff>0</xdr:rowOff>
    </xdr:from>
    <xdr:ext cx="13458825" cy="21145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95575" y="190500"/>
          <a:ext cx="13458825" cy="211455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7</xdr:row>
      <xdr:rowOff>66675</xdr:rowOff>
    </xdr:from>
    <xdr:ext cx="5829300" cy="3990975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DE82B4F1-8989-4A3D-A251-86DA18227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3" name="image2.png" title="Imagen">
          <a:extLst>
            <a:ext uri="{FF2B5EF4-FFF2-40B4-BE49-F238E27FC236}">
              <a16:creationId xmlns:a16="http://schemas.microsoft.com/office/drawing/2014/main" id="{BCB73474-C645-4CFF-AE87-C9CBA514965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320040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4" name="image4.png" title="Imagen">
          <a:extLst>
            <a:ext uri="{FF2B5EF4-FFF2-40B4-BE49-F238E27FC236}">
              <a16:creationId xmlns:a16="http://schemas.microsoft.com/office/drawing/2014/main" id="{DFA5DA39-EADD-4B49-99F0-04563E93653E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62200" y="3705225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5" name="image5.png" title="Imagen">
          <a:extLst>
            <a:ext uri="{FF2B5EF4-FFF2-40B4-BE49-F238E27FC236}">
              <a16:creationId xmlns:a16="http://schemas.microsoft.com/office/drawing/2014/main" id="{596FCA83-9A13-49A8-AAE7-CC03238D7E3A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62200" y="421005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6" name="image2.png" title="Imagen">
          <a:extLst>
            <a:ext uri="{FF2B5EF4-FFF2-40B4-BE49-F238E27FC236}">
              <a16:creationId xmlns:a16="http://schemas.microsoft.com/office/drawing/2014/main" id="{960B6AB1-5F3B-42F9-8BC5-E07F30A52FB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512445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7" name="image2.png" title="Imagen">
          <a:extLst>
            <a:ext uri="{FF2B5EF4-FFF2-40B4-BE49-F238E27FC236}">
              <a16:creationId xmlns:a16="http://schemas.microsoft.com/office/drawing/2014/main" id="{C3D4E36A-AEA5-478C-92D8-E12C480CC8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563880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8" name="image3.png" title="Imagen">
          <a:extLst>
            <a:ext uri="{FF2B5EF4-FFF2-40B4-BE49-F238E27FC236}">
              <a16:creationId xmlns:a16="http://schemas.microsoft.com/office/drawing/2014/main" id="{610057FF-7F75-4BA7-8798-9B0A136ECB6C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62200" y="6143625"/>
          <a:ext cx="371475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8096250" cy="2028825"/>
    <xdr:pic>
      <xdr:nvPicPr>
        <xdr:cNvPr id="9" name="image6.png" title="Image">
          <a:extLst>
            <a:ext uri="{FF2B5EF4-FFF2-40B4-BE49-F238E27FC236}">
              <a16:creationId xmlns:a16="http://schemas.microsoft.com/office/drawing/2014/main" id="{873829CB-0D3C-4064-B7BE-81DB48981367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8096250" cy="2028825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7</xdr:row>
      <xdr:rowOff>66675</xdr:rowOff>
    </xdr:from>
    <xdr:ext cx="5829300" cy="3990975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D8F95139-909D-4BCA-979B-4973AE667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3" name="image2.png" title="Imagen">
          <a:extLst>
            <a:ext uri="{FF2B5EF4-FFF2-40B4-BE49-F238E27FC236}">
              <a16:creationId xmlns:a16="http://schemas.microsoft.com/office/drawing/2014/main" id="{75338539-847E-447D-B15A-67BE1157737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320040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4" name="image4.png" title="Imagen">
          <a:extLst>
            <a:ext uri="{FF2B5EF4-FFF2-40B4-BE49-F238E27FC236}">
              <a16:creationId xmlns:a16="http://schemas.microsoft.com/office/drawing/2014/main" id="{7EE0EBF9-824B-4ABE-B60E-5FC2681AAB71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62200" y="3705225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5" name="image5.png" title="Imagen">
          <a:extLst>
            <a:ext uri="{FF2B5EF4-FFF2-40B4-BE49-F238E27FC236}">
              <a16:creationId xmlns:a16="http://schemas.microsoft.com/office/drawing/2014/main" id="{D5FA5FEE-C650-4F56-8151-E7E3ABE9D1FC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62200" y="421005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6" name="image2.png" title="Imagen">
          <a:extLst>
            <a:ext uri="{FF2B5EF4-FFF2-40B4-BE49-F238E27FC236}">
              <a16:creationId xmlns:a16="http://schemas.microsoft.com/office/drawing/2014/main" id="{5B244E00-0E2F-4367-91AA-4B6E73D02E2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512445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7" name="image2.png" title="Imagen">
          <a:extLst>
            <a:ext uri="{FF2B5EF4-FFF2-40B4-BE49-F238E27FC236}">
              <a16:creationId xmlns:a16="http://schemas.microsoft.com/office/drawing/2014/main" id="{EF2B9D5D-010E-4575-89FE-B51BFAD908F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563880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8" name="image3.png" title="Imagen">
          <a:extLst>
            <a:ext uri="{FF2B5EF4-FFF2-40B4-BE49-F238E27FC236}">
              <a16:creationId xmlns:a16="http://schemas.microsoft.com/office/drawing/2014/main" id="{E8779F5F-C185-410A-B280-394B20A165A5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62200" y="6143625"/>
          <a:ext cx="371475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8096250" cy="2028825"/>
    <xdr:pic>
      <xdr:nvPicPr>
        <xdr:cNvPr id="9" name="image6.png" title="Image">
          <a:extLst>
            <a:ext uri="{FF2B5EF4-FFF2-40B4-BE49-F238E27FC236}">
              <a16:creationId xmlns:a16="http://schemas.microsoft.com/office/drawing/2014/main" id="{232EDD33-5499-4224-8871-F226CF07A8B3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8096250" cy="2028825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7</xdr:row>
      <xdr:rowOff>66675</xdr:rowOff>
    </xdr:from>
    <xdr:ext cx="5829300" cy="3990975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FDCADAD1-4668-45B9-B9DF-EA1F8D68B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3" name="image2.png" title="Imagen">
          <a:extLst>
            <a:ext uri="{FF2B5EF4-FFF2-40B4-BE49-F238E27FC236}">
              <a16:creationId xmlns:a16="http://schemas.microsoft.com/office/drawing/2014/main" id="{03847F93-43C8-411B-BEE5-34E0A32AEA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320040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4" name="image4.png" title="Imagen">
          <a:extLst>
            <a:ext uri="{FF2B5EF4-FFF2-40B4-BE49-F238E27FC236}">
              <a16:creationId xmlns:a16="http://schemas.microsoft.com/office/drawing/2014/main" id="{B4AF7C51-6633-4648-AD6D-55FC1C12AE96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62200" y="3705225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5" name="image5.png" title="Imagen">
          <a:extLst>
            <a:ext uri="{FF2B5EF4-FFF2-40B4-BE49-F238E27FC236}">
              <a16:creationId xmlns:a16="http://schemas.microsoft.com/office/drawing/2014/main" id="{60ADC737-4FF2-4FCE-AF07-901698395F2D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62200" y="421005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6" name="image2.png" title="Imagen">
          <a:extLst>
            <a:ext uri="{FF2B5EF4-FFF2-40B4-BE49-F238E27FC236}">
              <a16:creationId xmlns:a16="http://schemas.microsoft.com/office/drawing/2014/main" id="{788BBC15-E40F-4402-9832-F3897A0C00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512445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7" name="image2.png" title="Imagen">
          <a:extLst>
            <a:ext uri="{FF2B5EF4-FFF2-40B4-BE49-F238E27FC236}">
              <a16:creationId xmlns:a16="http://schemas.microsoft.com/office/drawing/2014/main" id="{330400C7-7D0A-4D04-BB2D-32DCE597F3A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563880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8" name="image3.png" title="Imagen">
          <a:extLst>
            <a:ext uri="{FF2B5EF4-FFF2-40B4-BE49-F238E27FC236}">
              <a16:creationId xmlns:a16="http://schemas.microsoft.com/office/drawing/2014/main" id="{3C99BDF0-C9BC-485C-A34E-F29F40B3C22F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62200" y="6143625"/>
          <a:ext cx="371475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8096250" cy="2028825"/>
    <xdr:pic>
      <xdr:nvPicPr>
        <xdr:cNvPr id="9" name="image6.png" title="Image">
          <a:extLst>
            <a:ext uri="{FF2B5EF4-FFF2-40B4-BE49-F238E27FC236}">
              <a16:creationId xmlns:a16="http://schemas.microsoft.com/office/drawing/2014/main" id="{48399CDB-DA0A-4D73-9690-B5817924102F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8096250" cy="2028825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7</xdr:row>
      <xdr:rowOff>66675</xdr:rowOff>
    </xdr:from>
    <xdr:ext cx="5829300" cy="3990975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5137BA11-11AD-4B2E-83D2-313E40F9A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3" name="image2.png" title="Imagen">
          <a:extLst>
            <a:ext uri="{FF2B5EF4-FFF2-40B4-BE49-F238E27FC236}">
              <a16:creationId xmlns:a16="http://schemas.microsoft.com/office/drawing/2014/main" id="{A3241C0F-CF4F-4867-B830-10A48FF6ED6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320040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4" name="image4.png" title="Imagen">
          <a:extLst>
            <a:ext uri="{FF2B5EF4-FFF2-40B4-BE49-F238E27FC236}">
              <a16:creationId xmlns:a16="http://schemas.microsoft.com/office/drawing/2014/main" id="{F1C8962C-8D49-40EF-A47C-1A25897D7F4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62200" y="3705225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5" name="image5.png" title="Imagen">
          <a:extLst>
            <a:ext uri="{FF2B5EF4-FFF2-40B4-BE49-F238E27FC236}">
              <a16:creationId xmlns:a16="http://schemas.microsoft.com/office/drawing/2014/main" id="{6FD1904E-D034-46BD-B4B2-E58BA688F09E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62200" y="421005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6" name="image2.png" title="Imagen">
          <a:extLst>
            <a:ext uri="{FF2B5EF4-FFF2-40B4-BE49-F238E27FC236}">
              <a16:creationId xmlns:a16="http://schemas.microsoft.com/office/drawing/2014/main" id="{C4DBF50A-4815-4D35-AFBE-BDC673D08C5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512445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7" name="image2.png" title="Imagen">
          <a:extLst>
            <a:ext uri="{FF2B5EF4-FFF2-40B4-BE49-F238E27FC236}">
              <a16:creationId xmlns:a16="http://schemas.microsoft.com/office/drawing/2014/main" id="{B5FA5743-70DA-4D36-997D-6DC3449E5C8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563880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8" name="image3.png" title="Imagen">
          <a:extLst>
            <a:ext uri="{FF2B5EF4-FFF2-40B4-BE49-F238E27FC236}">
              <a16:creationId xmlns:a16="http://schemas.microsoft.com/office/drawing/2014/main" id="{7D24E209-D81C-4C0D-82A4-B7211852478A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62200" y="6143625"/>
          <a:ext cx="371475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8096250" cy="2028825"/>
    <xdr:pic>
      <xdr:nvPicPr>
        <xdr:cNvPr id="9" name="image6.png" title="Image">
          <a:extLst>
            <a:ext uri="{FF2B5EF4-FFF2-40B4-BE49-F238E27FC236}">
              <a16:creationId xmlns:a16="http://schemas.microsoft.com/office/drawing/2014/main" id="{9039866D-6B8C-48B3-BFD9-3FE1B710E06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8096250" cy="2028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7</xdr:row>
      <xdr:rowOff>66675</xdr:rowOff>
    </xdr:from>
    <xdr:ext cx="5829300" cy="3990975"/>
    <xdr:graphicFrame macro="">
      <xdr:nvGraphicFramePr>
        <xdr:cNvPr id="2025397523" name="Chart 1" title="Chart">
          <a:extLst>
            <a:ext uri="{FF2B5EF4-FFF2-40B4-BE49-F238E27FC236}">
              <a16:creationId xmlns:a16="http://schemas.microsoft.com/office/drawing/2014/main" id="{00000000-0008-0000-0100-0000131DB9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3" name="image4.png" title="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4" name="image5.png" title="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5" name="image2.png" title="Imagen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6" name="image2.png" title="Imagen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7" name="image3.png" title="Imagen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8096250" cy="2028825"/>
    <xdr:pic>
      <xdr:nvPicPr>
        <xdr:cNvPr id="8" name="image6.png" title="Imag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7</xdr:row>
      <xdr:rowOff>66675</xdr:rowOff>
    </xdr:from>
    <xdr:ext cx="5829300" cy="3990975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6C8F203B-8294-4EC6-8BA4-EE7F6F434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3" name="image2.png" title="Imagen">
          <a:extLst>
            <a:ext uri="{FF2B5EF4-FFF2-40B4-BE49-F238E27FC236}">
              <a16:creationId xmlns:a16="http://schemas.microsoft.com/office/drawing/2014/main" id="{BE5598C2-97DD-4B1D-9078-BF6578A13B2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320040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4" name="image4.png" title="Imagen">
          <a:extLst>
            <a:ext uri="{FF2B5EF4-FFF2-40B4-BE49-F238E27FC236}">
              <a16:creationId xmlns:a16="http://schemas.microsoft.com/office/drawing/2014/main" id="{41371DF1-749A-46F7-88AC-209761E2EE1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62200" y="3705225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5" name="image5.png" title="Imagen">
          <a:extLst>
            <a:ext uri="{FF2B5EF4-FFF2-40B4-BE49-F238E27FC236}">
              <a16:creationId xmlns:a16="http://schemas.microsoft.com/office/drawing/2014/main" id="{8148BC06-5CD2-41F9-86B5-A492FDC04E48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62200" y="421005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6" name="image2.png" title="Imagen">
          <a:extLst>
            <a:ext uri="{FF2B5EF4-FFF2-40B4-BE49-F238E27FC236}">
              <a16:creationId xmlns:a16="http://schemas.microsoft.com/office/drawing/2014/main" id="{E06D2D1D-E4A1-4ECB-937A-F3A652D1CB1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512445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7" name="image2.png" title="Imagen">
          <a:extLst>
            <a:ext uri="{FF2B5EF4-FFF2-40B4-BE49-F238E27FC236}">
              <a16:creationId xmlns:a16="http://schemas.microsoft.com/office/drawing/2014/main" id="{83E55F5B-9691-4A0E-B119-702CD4EA3E4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563880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8" name="image3.png" title="Imagen">
          <a:extLst>
            <a:ext uri="{FF2B5EF4-FFF2-40B4-BE49-F238E27FC236}">
              <a16:creationId xmlns:a16="http://schemas.microsoft.com/office/drawing/2014/main" id="{67F24226-642F-4EA7-A029-D18F9A90713B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62200" y="6143625"/>
          <a:ext cx="371475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8096250" cy="2028825"/>
    <xdr:pic>
      <xdr:nvPicPr>
        <xdr:cNvPr id="9" name="image6.png" title="Image">
          <a:extLst>
            <a:ext uri="{FF2B5EF4-FFF2-40B4-BE49-F238E27FC236}">
              <a16:creationId xmlns:a16="http://schemas.microsoft.com/office/drawing/2014/main" id="{08B8734C-65A0-4397-A055-33798E58B253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8096250" cy="20288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7</xdr:row>
      <xdr:rowOff>66675</xdr:rowOff>
    </xdr:from>
    <xdr:ext cx="5829300" cy="3990975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D7187DA9-FBC2-4B9D-BFA9-46F497BF4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3" name="image2.png" title="Imagen">
          <a:extLst>
            <a:ext uri="{FF2B5EF4-FFF2-40B4-BE49-F238E27FC236}">
              <a16:creationId xmlns:a16="http://schemas.microsoft.com/office/drawing/2014/main" id="{A6BAF104-43E2-467C-BF20-728E196EDBF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320040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4" name="image4.png" title="Imagen">
          <a:extLst>
            <a:ext uri="{FF2B5EF4-FFF2-40B4-BE49-F238E27FC236}">
              <a16:creationId xmlns:a16="http://schemas.microsoft.com/office/drawing/2014/main" id="{001190CF-1F3C-4C9C-83BD-C4BD072EBA51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62200" y="3705225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5" name="image5.png" title="Imagen">
          <a:extLst>
            <a:ext uri="{FF2B5EF4-FFF2-40B4-BE49-F238E27FC236}">
              <a16:creationId xmlns:a16="http://schemas.microsoft.com/office/drawing/2014/main" id="{5C825EAA-8FC3-4FAD-8E4B-2312E3B25921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62200" y="421005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6" name="image2.png" title="Imagen">
          <a:extLst>
            <a:ext uri="{FF2B5EF4-FFF2-40B4-BE49-F238E27FC236}">
              <a16:creationId xmlns:a16="http://schemas.microsoft.com/office/drawing/2014/main" id="{C648B849-A977-473F-B510-64C8AF959CB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512445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7" name="image2.png" title="Imagen">
          <a:extLst>
            <a:ext uri="{FF2B5EF4-FFF2-40B4-BE49-F238E27FC236}">
              <a16:creationId xmlns:a16="http://schemas.microsoft.com/office/drawing/2014/main" id="{420FFA7D-165B-440F-9769-7BBCF286E4E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563880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8" name="image3.png" title="Imagen">
          <a:extLst>
            <a:ext uri="{FF2B5EF4-FFF2-40B4-BE49-F238E27FC236}">
              <a16:creationId xmlns:a16="http://schemas.microsoft.com/office/drawing/2014/main" id="{4ACF8A65-41D3-4F72-B237-E28A7B36D951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62200" y="6143625"/>
          <a:ext cx="371475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8096250" cy="2028825"/>
    <xdr:pic>
      <xdr:nvPicPr>
        <xdr:cNvPr id="9" name="image6.png" title="Image">
          <a:extLst>
            <a:ext uri="{FF2B5EF4-FFF2-40B4-BE49-F238E27FC236}">
              <a16:creationId xmlns:a16="http://schemas.microsoft.com/office/drawing/2014/main" id="{5D9B2662-8C4E-4415-8076-C86B73407623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8096250" cy="202882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7</xdr:row>
      <xdr:rowOff>66675</xdr:rowOff>
    </xdr:from>
    <xdr:ext cx="5829300" cy="3990975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4901B402-3CDF-4AB6-85E5-E553EE7B3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3" name="image2.png" title="Imagen">
          <a:extLst>
            <a:ext uri="{FF2B5EF4-FFF2-40B4-BE49-F238E27FC236}">
              <a16:creationId xmlns:a16="http://schemas.microsoft.com/office/drawing/2014/main" id="{6E00A688-ED4C-4C6F-8094-4FC98923DB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320040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4" name="image4.png" title="Imagen">
          <a:extLst>
            <a:ext uri="{FF2B5EF4-FFF2-40B4-BE49-F238E27FC236}">
              <a16:creationId xmlns:a16="http://schemas.microsoft.com/office/drawing/2014/main" id="{A1E85423-EED6-4F92-AC4A-605073AC996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62200" y="3705225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5" name="image5.png" title="Imagen">
          <a:extLst>
            <a:ext uri="{FF2B5EF4-FFF2-40B4-BE49-F238E27FC236}">
              <a16:creationId xmlns:a16="http://schemas.microsoft.com/office/drawing/2014/main" id="{A1461BF8-6E74-473C-870A-7398039E403E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62200" y="421005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6" name="image2.png" title="Imagen">
          <a:extLst>
            <a:ext uri="{FF2B5EF4-FFF2-40B4-BE49-F238E27FC236}">
              <a16:creationId xmlns:a16="http://schemas.microsoft.com/office/drawing/2014/main" id="{11000AB6-BAFA-4423-A6D2-4907D46E36C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512445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7" name="image2.png" title="Imagen">
          <a:extLst>
            <a:ext uri="{FF2B5EF4-FFF2-40B4-BE49-F238E27FC236}">
              <a16:creationId xmlns:a16="http://schemas.microsoft.com/office/drawing/2014/main" id="{4570E2C5-B2CB-458A-A423-EA6E33045A9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563880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8" name="image3.png" title="Imagen">
          <a:extLst>
            <a:ext uri="{FF2B5EF4-FFF2-40B4-BE49-F238E27FC236}">
              <a16:creationId xmlns:a16="http://schemas.microsoft.com/office/drawing/2014/main" id="{6CF7E786-50E9-4E4F-BDD9-1EA5FB3C4CCA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62200" y="6143625"/>
          <a:ext cx="371475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8096250" cy="2028825"/>
    <xdr:pic>
      <xdr:nvPicPr>
        <xdr:cNvPr id="9" name="image6.png" title="Image">
          <a:extLst>
            <a:ext uri="{FF2B5EF4-FFF2-40B4-BE49-F238E27FC236}">
              <a16:creationId xmlns:a16="http://schemas.microsoft.com/office/drawing/2014/main" id="{2429BDA2-E5F8-4808-81C0-A6E733C25769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8096250" cy="202882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7</xdr:row>
      <xdr:rowOff>66675</xdr:rowOff>
    </xdr:from>
    <xdr:ext cx="5829300" cy="3990975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E1AB641E-CDF5-439A-9968-FF25ED86F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3" name="image2.png" title="Imagen">
          <a:extLst>
            <a:ext uri="{FF2B5EF4-FFF2-40B4-BE49-F238E27FC236}">
              <a16:creationId xmlns:a16="http://schemas.microsoft.com/office/drawing/2014/main" id="{0568B656-4FDE-4F83-8EC1-8158FF704EA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320040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4" name="image4.png" title="Imagen">
          <a:extLst>
            <a:ext uri="{FF2B5EF4-FFF2-40B4-BE49-F238E27FC236}">
              <a16:creationId xmlns:a16="http://schemas.microsoft.com/office/drawing/2014/main" id="{39DAFAA3-1AF5-49FF-867F-7FDA3BF32AC4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62200" y="3705225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5" name="image5.png" title="Imagen">
          <a:extLst>
            <a:ext uri="{FF2B5EF4-FFF2-40B4-BE49-F238E27FC236}">
              <a16:creationId xmlns:a16="http://schemas.microsoft.com/office/drawing/2014/main" id="{61233796-CDB5-4D48-A408-8068E2F519AC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62200" y="421005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6" name="image2.png" title="Imagen">
          <a:extLst>
            <a:ext uri="{FF2B5EF4-FFF2-40B4-BE49-F238E27FC236}">
              <a16:creationId xmlns:a16="http://schemas.microsoft.com/office/drawing/2014/main" id="{67FE0163-F57D-495E-B965-0BB880B3D6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512445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7" name="image2.png" title="Imagen">
          <a:extLst>
            <a:ext uri="{FF2B5EF4-FFF2-40B4-BE49-F238E27FC236}">
              <a16:creationId xmlns:a16="http://schemas.microsoft.com/office/drawing/2014/main" id="{F796E1A5-5F02-4DEB-804A-9AE24860A8F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563880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8" name="image3.png" title="Imagen">
          <a:extLst>
            <a:ext uri="{FF2B5EF4-FFF2-40B4-BE49-F238E27FC236}">
              <a16:creationId xmlns:a16="http://schemas.microsoft.com/office/drawing/2014/main" id="{9B00029C-43EC-4D7B-B7BA-2DE3420F4A35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62200" y="6143625"/>
          <a:ext cx="371475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8096250" cy="2028825"/>
    <xdr:pic>
      <xdr:nvPicPr>
        <xdr:cNvPr id="9" name="image6.png" title="Image">
          <a:extLst>
            <a:ext uri="{FF2B5EF4-FFF2-40B4-BE49-F238E27FC236}">
              <a16:creationId xmlns:a16="http://schemas.microsoft.com/office/drawing/2014/main" id="{F203A950-03E2-4E21-9139-97A186A46607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8096250" cy="202882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7</xdr:row>
      <xdr:rowOff>66675</xdr:rowOff>
    </xdr:from>
    <xdr:ext cx="5829300" cy="3990975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BCC45CBD-AD1D-46C3-91C1-5383A9E79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3" name="image2.png" title="Imagen">
          <a:extLst>
            <a:ext uri="{FF2B5EF4-FFF2-40B4-BE49-F238E27FC236}">
              <a16:creationId xmlns:a16="http://schemas.microsoft.com/office/drawing/2014/main" id="{098AF486-966B-4C49-8BED-06A4D491DF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320040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4" name="image4.png" title="Imagen">
          <a:extLst>
            <a:ext uri="{FF2B5EF4-FFF2-40B4-BE49-F238E27FC236}">
              <a16:creationId xmlns:a16="http://schemas.microsoft.com/office/drawing/2014/main" id="{762F43A2-7ACD-4499-9E5D-ABB3EB26DEE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62200" y="3705225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5" name="image5.png" title="Imagen">
          <a:extLst>
            <a:ext uri="{FF2B5EF4-FFF2-40B4-BE49-F238E27FC236}">
              <a16:creationId xmlns:a16="http://schemas.microsoft.com/office/drawing/2014/main" id="{3B7985EC-3F8B-4AE8-A50D-E3F5F1AD1644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62200" y="421005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6" name="image2.png" title="Imagen">
          <a:extLst>
            <a:ext uri="{FF2B5EF4-FFF2-40B4-BE49-F238E27FC236}">
              <a16:creationId xmlns:a16="http://schemas.microsoft.com/office/drawing/2014/main" id="{694DB286-C501-4734-A063-B6E31201039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512445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7" name="image2.png" title="Imagen">
          <a:extLst>
            <a:ext uri="{FF2B5EF4-FFF2-40B4-BE49-F238E27FC236}">
              <a16:creationId xmlns:a16="http://schemas.microsoft.com/office/drawing/2014/main" id="{E5B8716D-FFAC-4C9D-9F3E-2D0AC7E80A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563880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8" name="image3.png" title="Imagen">
          <a:extLst>
            <a:ext uri="{FF2B5EF4-FFF2-40B4-BE49-F238E27FC236}">
              <a16:creationId xmlns:a16="http://schemas.microsoft.com/office/drawing/2014/main" id="{DFD5BAF0-B845-4448-8390-A122515D692D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62200" y="6143625"/>
          <a:ext cx="371475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8096250" cy="2028825"/>
    <xdr:pic>
      <xdr:nvPicPr>
        <xdr:cNvPr id="9" name="image6.png" title="Image">
          <a:extLst>
            <a:ext uri="{FF2B5EF4-FFF2-40B4-BE49-F238E27FC236}">
              <a16:creationId xmlns:a16="http://schemas.microsoft.com/office/drawing/2014/main" id="{AF40D7EF-3551-4662-A51B-3122767227F9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8096250" cy="202882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7</xdr:row>
      <xdr:rowOff>66675</xdr:rowOff>
    </xdr:from>
    <xdr:ext cx="5829300" cy="3990975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58893D6D-82FA-4B73-9E1D-D7F847672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3" name="image2.png" title="Imagen">
          <a:extLst>
            <a:ext uri="{FF2B5EF4-FFF2-40B4-BE49-F238E27FC236}">
              <a16:creationId xmlns:a16="http://schemas.microsoft.com/office/drawing/2014/main" id="{153397D9-897A-4C68-9C5D-BA7535065E6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320040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4" name="image4.png" title="Imagen">
          <a:extLst>
            <a:ext uri="{FF2B5EF4-FFF2-40B4-BE49-F238E27FC236}">
              <a16:creationId xmlns:a16="http://schemas.microsoft.com/office/drawing/2014/main" id="{D67D2FF4-B257-4CC8-A9AD-74A7B03E9A4E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62200" y="3705225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5" name="image5.png" title="Imagen">
          <a:extLst>
            <a:ext uri="{FF2B5EF4-FFF2-40B4-BE49-F238E27FC236}">
              <a16:creationId xmlns:a16="http://schemas.microsoft.com/office/drawing/2014/main" id="{EEAD1B01-36D7-4038-BB9B-8B07FE32154E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62200" y="421005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6" name="image2.png" title="Imagen">
          <a:extLst>
            <a:ext uri="{FF2B5EF4-FFF2-40B4-BE49-F238E27FC236}">
              <a16:creationId xmlns:a16="http://schemas.microsoft.com/office/drawing/2014/main" id="{863895E7-E47C-4643-9B11-5A8EDA0D7BD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512445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7" name="image2.png" title="Imagen">
          <a:extLst>
            <a:ext uri="{FF2B5EF4-FFF2-40B4-BE49-F238E27FC236}">
              <a16:creationId xmlns:a16="http://schemas.microsoft.com/office/drawing/2014/main" id="{AAF662B2-386F-4953-9A48-361F332091B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563880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8" name="image3.png" title="Imagen">
          <a:extLst>
            <a:ext uri="{FF2B5EF4-FFF2-40B4-BE49-F238E27FC236}">
              <a16:creationId xmlns:a16="http://schemas.microsoft.com/office/drawing/2014/main" id="{963F951E-FB09-439D-A535-665124A7F939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62200" y="6143625"/>
          <a:ext cx="371475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8096250" cy="2028825"/>
    <xdr:pic>
      <xdr:nvPicPr>
        <xdr:cNvPr id="9" name="image6.png" title="Image">
          <a:extLst>
            <a:ext uri="{FF2B5EF4-FFF2-40B4-BE49-F238E27FC236}">
              <a16:creationId xmlns:a16="http://schemas.microsoft.com/office/drawing/2014/main" id="{E63369D9-DDAD-4B78-A588-A066AD43AA68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8096250" cy="202882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7</xdr:row>
      <xdr:rowOff>66675</xdr:rowOff>
    </xdr:from>
    <xdr:ext cx="5829300" cy="3990975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932BA89C-4A99-49C7-AB0F-E8410B380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2114550</xdr:colOff>
      <xdr:row>8</xdr:row>
      <xdr:rowOff>47625</xdr:rowOff>
    </xdr:from>
    <xdr:ext cx="390525" cy="390525"/>
    <xdr:pic>
      <xdr:nvPicPr>
        <xdr:cNvPr id="3" name="image2.png" title="Imagen">
          <a:extLst>
            <a:ext uri="{FF2B5EF4-FFF2-40B4-BE49-F238E27FC236}">
              <a16:creationId xmlns:a16="http://schemas.microsoft.com/office/drawing/2014/main" id="{69372354-CC38-475F-B083-93359411A41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320040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9</xdr:row>
      <xdr:rowOff>47625</xdr:rowOff>
    </xdr:from>
    <xdr:ext cx="390525" cy="390525"/>
    <xdr:pic>
      <xdr:nvPicPr>
        <xdr:cNvPr id="4" name="image4.png" title="Imagen">
          <a:extLst>
            <a:ext uri="{FF2B5EF4-FFF2-40B4-BE49-F238E27FC236}">
              <a16:creationId xmlns:a16="http://schemas.microsoft.com/office/drawing/2014/main" id="{11BC6228-EBC0-4CA0-852B-3BBCAF2738F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62200" y="3705225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10</xdr:row>
      <xdr:rowOff>47625</xdr:rowOff>
    </xdr:from>
    <xdr:ext cx="390525" cy="390525"/>
    <xdr:pic>
      <xdr:nvPicPr>
        <xdr:cNvPr id="5" name="image5.png" title="Imagen">
          <a:extLst>
            <a:ext uri="{FF2B5EF4-FFF2-40B4-BE49-F238E27FC236}">
              <a16:creationId xmlns:a16="http://schemas.microsoft.com/office/drawing/2014/main" id="{5A5EA1EE-C27D-4CCD-B19E-FBB5CF73EAB1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62200" y="421005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13</xdr:row>
      <xdr:rowOff>57150</xdr:rowOff>
    </xdr:from>
    <xdr:ext cx="390525" cy="390525"/>
    <xdr:pic>
      <xdr:nvPicPr>
        <xdr:cNvPr id="6" name="image2.png" title="Imagen">
          <a:extLst>
            <a:ext uri="{FF2B5EF4-FFF2-40B4-BE49-F238E27FC236}">
              <a16:creationId xmlns:a16="http://schemas.microsoft.com/office/drawing/2014/main" id="{FBC88AC8-8933-4F32-8A01-6E450235C17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512445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14</xdr:row>
      <xdr:rowOff>66675</xdr:rowOff>
    </xdr:from>
    <xdr:ext cx="390525" cy="390525"/>
    <xdr:pic>
      <xdr:nvPicPr>
        <xdr:cNvPr id="7" name="image2.png" title="Imagen">
          <a:extLst>
            <a:ext uri="{FF2B5EF4-FFF2-40B4-BE49-F238E27FC236}">
              <a16:creationId xmlns:a16="http://schemas.microsoft.com/office/drawing/2014/main" id="{439FB9DB-6B45-4517-B5B0-F623424083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5638800"/>
          <a:ext cx="390525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2114550</xdr:colOff>
      <xdr:row>15</xdr:row>
      <xdr:rowOff>66675</xdr:rowOff>
    </xdr:from>
    <xdr:ext cx="371475" cy="371475"/>
    <xdr:pic>
      <xdr:nvPicPr>
        <xdr:cNvPr id="8" name="image3.png" title="Imagen">
          <a:extLst>
            <a:ext uri="{FF2B5EF4-FFF2-40B4-BE49-F238E27FC236}">
              <a16:creationId xmlns:a16="http://schemas.microsoft.com/office/drawing/2014/main" id="{4F0DAD38-4D15-4FE8-837F-893002672F31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62200" y="6143625"/>
          <a:ext cx="371475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8096250" cy="2028825"/>
    <xdr:pic>
      <xdr:nvPicPr>
        <xdr:cNvPr id="9" name="image6.png" title="Image">
          <a:extLst>
            <a:ext uri="{FF2B5EF4-FFF2-40B4-BE49-F238E27FC236}">
              <a16:creationId xmlns:a16="http://schemas.microsoft.com/office/drawing/2014/main" id="{75ED09A8-FB94-4CAB-BA87-24FB1831DDAF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8096250" cy="2028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tabSelected="1" workbookViewId="0">
      <selection activeCell="C9" sqref="C9"/>
    </sheetView>
  </sheetViews>
  <sheetFormatPr defaultColWidth="12.625" defaultRowHeight="15" customHeight="1" x14ac:dyDescent="0.3"/>
  <cols>
    <col min="1" max="1" width="3.25" style="5" customWidth="1"/>
    <col min="2" max="2" width="31.875" style="5" customWidth="1"/>
    <col min="3" max="16" width="12.625" style="5" customWidth="1"/>
    <col min="17" max="26" width="9.375" style="5" customWidth="1"/>
    <col min="27" max="16384" width="12.625" style="5"/>
  </cols>
  <sheetData>
    <row r="1" spans="1:26" x14ac:dyDescent="0.3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ht="165.75" customHeight="1" x14ac:dyDescent="0.3">
      <c r="A2" s="21"/>
      <c r="B2" s="31">
        <v>2021</v>
      </c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1"/>
      <c r="R2" s="23"/>
      <c r="S2" s="21"/>
      <c r="T2" s="21"/>
      <c r="U2" s="21"/>
      <c r="V2" s="21"/>
      <c r="W2" s="21"/>
      <c r="X2" s="21"/>
      <c r="Y2" s="21"/>
      <c r="Z2" s="21"/>
    </row>
    <row r="3" spans="1:26" ht="141" customHeight="1" x14ac:dyDescent="0.3">
      <c r="A3" s="21"/>
      <c r="B3" s="30" t="s">
        <v>1</v>
      </c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x14ac:dyDescent="0.3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ht="47.25" customHeight="1" x14ac:dyDescent="0.3">
      <c r="A5" s="21"/>
      <c r="B5" s="28" t="s">
        <v>2</v>
      </c>
      <c r="C5" s="29" t="s">
        <v>0</v>
      </c>
      <c r="D5" s="29" t="s">
        <v>3</v>
      </c>
      <c r="E5" s="29" t="s">
        <v>4</v>
      </c>
      <c r="F5" s="29" t="s">
        <v>5</v>
      </c>
      <c r="G5" s="29" t="s">
        <v>6</v>
      </c>
      <c r="H5" s="29" t="s">
        <v>7</v>
      </c>
      <c r="I5" s="29" t="s">
        <v>8</v>
      </c>
      <c r="J5" s="29" t="s">
        <v>9</v>
      </c>
      <c r="K5" s="29" t="s">
        <v>10</v>
      </c>
      <c r="L5" s="29" t="s">
        <v>11</v>
      </c>
      <c r="M5" s="29" t="s">
        <v>12</v>
      </c>
      <c r="N5" s="29" t="s">
        <v>13</v>
      </c>
      <c r="O5" s="29" t="s">
        <v>14</v>
      </c>
      <c r="P5" s="29" t="s">
        <v>15</v>
      </c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39.75" customHeight="1" x14ac:dyDescent="0.3">
      <c r="A6" s="25"/>
      <c r="B6" s="10" t="s">
        <v>16</v>
      </c>
      <c r="C6" s="13">
        <f>Enero!D9</f>
        <v>0</v>
      </c>
      <c r="D6" s="13">
        <f>Febrero!D9</f>
        <v>0</v>
      </c>
      <c r="E6" s="13">
        <f>Marzo!D9</f>
        <v>0</v>
      </c>
      <c r="F6" s="13">
        <f>Abril!$D9</f>
        <v>0</v>
      </c>
      <c r="G6" s="13">
        <f>Mayo!$D9</f>
        <v>0</v>
      </c>
      <c r="H6" s="13">
        <f>Junio!$D9</f>
        <v>0</v>
      </c>
      <c r="I6" s="13">
        <f>Julio!$D9</f>
        <v>0</v>
      </c>
      <c r="J6" s="13">
        <f>Agosto!$D9</f>
        <v>0</v>
      </c>
      <c r="K6" s="13">
        <f>Septiembre!$D9</f>
        <v>0</v>
      </c>
      <c r="L6" s="13">
        <f>Octubre!$D9</f>
        <v>0</v>
      </c>
      <c r="M6" s="13">
        <f>Noviembre!$D9</f>
        <v>0</v>
      </c>
      <c r="N6" s="13">
        <f>Diciembre!$D9</f>
        <v>0</v>
      </c>
      <c r="O6" s="13">
        <f t="shared" ref="O6:O8" si="0">SUM(C6:N6)</f>
        <v>0</v>
      </c>
      <c r="P6" s="13">
        <f t="shared" ref="P6:P8" si="1">AVERAGE(C6:N6)</f>
        <v>0</v>
      </c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39.75" customHeight="1" x14ac:dyDescent="0.3">
      <c r="A7" s="25"/>
      <c r="B7" s="10" t="s">
        <v>17</v>
      </c>
      <c r="C7" s="14">
        <f>Enero!D10</f>
        <v>0</v>
      </c>
      <c r="D7" s="14">
        <f>Febrero!D10</f>
        <v>0</v>
      </c>
      <c r="E7" s="14">
        <f>Marzo!D10</f>
        <v>0</v>
      </c>
      <c r="F7" s="14">
        <f>Abril!$D10</f>
        <v>0</v>
      </c>
      <c r="G7" s="14">
        <f>Mayo!$D10</f>
        <v>0</v>
      </c>
      <c r="H7" s="14">
        <f>Junio!$D10</f>
        <v>0</v>
      </c>
      <c r="I7" s="14">
        <f>Julio!$D10</f>
        <v>0</v>
      </c>
      <c r="J7" s="14">
        <f>Agosto!$D10</f>
        <v>0</v>
      </c>
      <c r="K7" s="14">
        <f>Septiembre!$D10</f>
        <v>0</v>
      </c>
      <c r="L7" s="14">
        <f>Octubre!$D10</f>
        <v>0</v>
      </c>
      <c r="M7" s="14">
        <f>Noviembre!$D10</f>
        <v>0</v>
      </c>
      <c r="N7" s="14">
        <f>Diciembre!$D10</f>
        <v>0</v>
      </c>
      <c r="O7" s="14">
        <f t="shared" si="0"/>
        <v>0</v>
      </c>
      <c r="P7" s="14">
        <f t="shared" si="1"/>
        <v>0</v>
      </c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39.75" customHeight="1" x14ac:dyDescent="0.3">
      <c r="A8" s="25"/>
      <c r="B8" s="10" t="s">
        <v>18</v>
      </c>
      <c r="C8" s="13">
        <f>Enero!D11</f>
        <v>0</v>
      </c>
      <c r="D8" s="13">
        <f>Febrero!D11</f>
        <v>0</v>
      </c>
      <c r="E8" s="13">
        <f>Marzo!D11</f>
        <v>0</v>
      </c>
      <c r="F8" s="13">
        <f>Abril!$D11</f>
        <v>0</v>
      </c>
      <c r="G8" s="13">
        <f>Mayo!$D11</f>
        <v>0</v>
      </c>
      <c r="H8" s="13">
        <f>Junio!$D11</f>
        <v>0</v>
      </c>
      <c r="I8" s="13">
        <f>Julio!$D11</f>
        <v>0</v>
      </c>
      <c r="J8" s="13">
        <f>Agosto!$D11</f>
        <v>0</v>
      </c>
      <c r="K8" s="13">
        <f>Septiembre!$D11</f>
        <v>0</v>
      </c>
      <c r="L8" s="13">
        <f>Octubre!$D11</f>
        <v>0</v>
      </c>
      <c r="M8" s="13">
        <f>Noviembre!$D11</f>
        <v>0</v>
      </c>
      <c r="N8" s="13">
        <f>Diciembre!$D11</f>
        <v>0</v>
      </c>
      <c r="O8" s="13">
        <f t="shared" si="0"/>
        <v>0</v>
      </c>
      <c r="P8" s="13">
        <f t="shared" si="1"/>
        <v>0</v>
      </c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45" customHeight="1" x14ac:dyDescent="0.3">
      <c r="A9" s="21"/>
      <c r="B9" s="21"/>
      <c r="C9" s="37" t="s">
        <v>19</v>
      </c>
      <c r="D9" s="37" t="s">
        <v>19</v>
      </c>
      <c r="E9" s="37" t="s">
        <v>19</v>
      </c>
      <c r="F9" s="37" t="s">
        <v>19</v>
      </c>
      <c r="G9" s="37" t="s">
        <v>19</v>
      </c>
      <c r="H9" s="37" t="s">
        <v>19</v>
      </c>
      <c r="I9" s="37" t="s">
        <v>19</v>
      </c>
      <c r="J9" s="37" t="s">
        <v>19</v>
      </c>
      <c r="K9" s="37" t="s">
        <v>19</v>
      </c>
      <c r="L9" s="37" t="s">
        <v>19</v>
      </c>
      <c r="M9" s="37" t="s">
        <v>19</v>
      </c>
      <c r="N9" s="37" t="s">
        <v>19</v>
      </c>
      <c r="O9" s="26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15" customHeight="1" x14ac:dyDescent="0.3">
      <c r="A10" s="21"/>
      <c r="B10" s="21"/>
      <c r="C10" s="26"/>
      <c r="D10" s="26"/>
      <c r="E10" s="27"/>
      <c r="F10" s="26"/>
      <c r="G10" s="27"/>
      <c r="H10" s="26"/>
      <c r="I10" s="26"/>
      <c r="J10" s="26"/>
      <c r="K10" s="26"/>
      <c r="L10" s="26"/>
      <c r="M10" s="26"/>
      <c r="N10" s="26"/>
      <c r="O10" s="26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x14ac:dyDescent="0.3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x14ac:dyDescent="0.3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x14ac:dyDescent="0.3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x14ac:dyDescent="0.3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x14ac:dyDescent="0.3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x14ac:dyDescent="0.3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x14ac:dyDescent="0.3">
      <c r="A17" s="21"/>
      <c r="B17" s="21"/>
      <c r="C17" s="21"/>
      <c r="D17" s="23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x14ac:dyDescent="0.3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x14ac:dyDescent="0.3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x14ac:dyDescent="0.3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5.75" customHeight="1" x14ac:dyDescent="0.3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5.75" customHeight="1" x14ac:dyDescent="0.3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5.75" customHeight="1" x14ac:dyDescent="0.3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5.75" customHeight="1" x14ac:dyDescent="0.3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5.75" customHeight="1" x14ac:dyDescent="0.3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5.75" customHeight="1" x14ac:dyDescent="0.3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5.75" customHeight="1" x14ac:dyDescent="0.3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5.75" customHeight="1" x14ac:dyDescent="0.3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5.75" customHeight="1" x14ac:dyDescent="0.3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5.75" customHeight="1" x14ac:dyDescent="0.3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15.75" customHeight="1" x14ac:dyDescent="0.3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5.75" customHeight="1" x14ac:dyDescent="0.3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5.75" customHeight="1" x14ac:dyDescent="0.3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5.75" customHeight="1" x14ac:dyDescent="0.3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5.75" customHeight="1" x14ac:dyDescent="0.3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5.75" customHeight="1" x14ac:dyDescent="0.3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5.75" customHeight="1" x14ac:dyDescent="0.3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5.75" customHeight="1" x14ac:dyDescent="0.3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5.75" customHeight="1" x14ac:dyDescent="0.3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5.75" customHeight="1" x14ac:dyDescent="0.3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5.75" customHeight="1" x14ac:dyDescent="0.3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5.75" customHeight="1" x14ac:dyDescent="0.3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5.75" customHeight="1" x14ac:dyDescent="0.3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5.75" customHeight="1" x14ac:dyDescent="0.3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5.75" customHeight="1" x14ac:dyDescent="0.3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5.75" customHeight="1" x14ac:dyDescent="0.3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5.75" customHeight="1" x14ac:dyDescent="0.3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5.75" customHeight="1" x14ac:dyDescent="0.3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5.75" customHeight="1" x14ac:dyDescent="0.3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5.75" customHeight="1" x14ac:dyDescent="0.3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5.75" customHeight="1" x14ac:dyDescent="0.3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5.75" customHeight="1" x14ac:dyDescent="0.3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5.75" customHeight="1" x14ac:dyDescent="0.3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5.75" customHeight="1" x14ac:dyDescent="0.3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5.75" customHeight="1" x14ac:dyDescent="0.3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5.75" customHeight="1" x14ac:dyDescent="0.3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5.75" customHeight="1" x14ac:dyDescent="0.3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5.75" customHeight="1" x14ac:dyDescent="0.3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5.75" customHeight="1" x14ac:dyDescent="0.3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5.75" customHeight="1" x14ac:dyDescent="0.3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5.75" customHeight="1" x14ac:dyDescent="0.3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5.75" customHeight="1" x14ac:dyDescent="0.3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5.75" customHeight="1" x14ac:dyDescent="0.3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5.75" customHeight="1" x14ac:dyDescent="0.3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5.75" customHeight="1" x14ac:dyDescent="0.3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5.75" customHeight="1" x14ac:dyDescent="0.3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5.75" customHeight="1" x14ac:dyDescent="0.3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5.75" customHeight="1" x14ac:dyDescent="0.3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5.75" customHeight="1" x14ac:dyDescent="0.3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5.75" customHeight="1" x14ac:dyDescent="0.3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5.75" customHeight="1" x14ac:dyDescent="0.3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15.75" customHeight="1" x14ac:dyDescent="0.3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5.75" customHeight="1" x14ac:dyDescent="0.3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5.75" customHeight="1" x14ac:dyDescent="0.3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5.75" customHeight="1" x14ac:dyDescent="0.3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5.75" customHeight="1" x14ac:dyDescent="0.3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5.75" customHeight="1" x14ac:dyDescent="0.3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15.75" customHeight="1" x14ac:dyDescent="0.3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15.75" customHeight="1" x14ac:dyDescent="0.3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15.75" customHeight="1" x14ac:dyDescent="0.3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15.75" customHeight="1" x14ac:dyDescent="0.3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15.75" customHeight="1" x14ac:dyDescent="0.3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15.75" customHeight="1" x14ac:dyDescent="0.3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15.75" customHeight="1" x14ac:dyDescent="0.3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15.75" customHeight="1" x14ac:dyDescent="0.3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15.75" customHeight="1" x14ac:dyDescent="0.3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15.75" customHeight="1" x14ac:dyDescent="0.3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15.75" customHeight="1" x14ac:dyDescent="0.3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15.75" customHeight="1" x14ac:dyDescent="0.3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15.75" customHeight="1" x14ac:dyDescent="0.3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15.75" customHeight="1" x14ac:dyDescent="0.3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15.75" customHeight="1" x14ac:dyDescent="0.3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15.75" customHeight="1" x14ac:dyDescent="0.3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15.75" customHeight="1" x14ac:dyDescent="0.3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15.75" customHeight="1" x14ac:dyDescent="0.3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15.75" customHeight="1" x14ac:dyDescent="0.3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15.75" customHeight="1" x14ac:dyDescent="0.3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15.75" customHeight="1" x14ac:dyDescent="0.3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15.75" customHeight="1" x14ac:dyDescent="0.3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15.75" customHeight="1" x14ac:dyDescent="0.3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15.75" customHeight="1" x14ac:dyDescent="0.3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15.75" customHeight="1" x14ac:dyDescent="0.3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15.75" customHeight="1" x14ac:dyDescent="0.3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15.75" customHeight="1" x14ac:dyDescent="0.3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15.75" customHeight="1" x14ac:dyDescent="0.3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15.75" customHeight="1" x14ac:dyDescent="0.3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15.75" customHeight="1" x14ac:dyDescent="0.3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15.75" customHeight="1" x14ac:dyDescent="0.3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15.75" customHeight="1" x14ac:dyDescent="0.3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15.75" customHeight="1" x14ac:dyDescent="0.3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15.75" customHeight="1" x14ac:dyDescent="0.3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15.75" customHeight="1" x14ac:dyDescent="0.3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15.75" customHeight="1" x14ac:dyDescent="0.3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15.75" customHeight="1" x14ac:dyDescent="0.3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15.75" customHeight="1" x14ac:dyDescent="0.3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15.75" customHeight="1" x14ac:dyDescent="0.3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15.75" customHeight="1" x14ac:dyDescent="0.3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15.75" customHeight="1" x14ac:dyDescent="0.3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15.75" customHeight="1" x14ac:dyDescent="0.3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15.75" customHeight="1" x14ac:dyDescent="0.3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15.75" customHeight="1" x14ac:dyDescent="0.3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15.75" customHeight="1" x14ac:dyDescent="0.3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15.75" customHeight="1" x14ac:dyDescent="0.3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15.75" customHeight="1" x14ac:dyDescent="0.3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15.75" customHeight="1" x14ac:dyDescent="0.3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15.75" customHeight="1" x14ac:dyDescent="0.3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15.75" customHeight="1" x14ac:dyDescent="0.3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15.75" customHeight="1" x14ac:dyDescent="0.3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15.75" customHeight="1" x14ac:dyDescent="0.3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15.75" customHeight="1" x14ac:dyDescent="0.3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15.75" customHeight="1" x14ac:dyDescent="0.3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15.75" customHeight="1" x14ac:dyDescent="0.3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15.75" customHeight="1" x14ac:dyDescent="0.3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15.75" customHeight="1" x14ac:dyDescent="0.3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15.75" customHeight="1" x14ac:dyDescent="0.3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15.75" customHeight="1" x14ac:dyDescent="0.3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15.75" customHeight="1" x14ac:dyDescent="0.3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15.75" customHeight="1" x14ac:dyDescent="0.3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15.75" customHeight="1" x14ac:dyDescent="0.3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15.75" customHeight="1" x14ac:dyDescent="0.3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15.75" customHeight="1" x14ac:dyDescent="0.3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15.75" customHeight="1" x14ac:dyDescent="0.3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15.75" customHeight="1" x14ac:dyDescent="0.3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15.75" customHeight="1" x14ac:dyDescent="0.3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15.75" customHeight="1" x14ac:dyDescent="0.3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15.75" customHeight="1" x14ac:dyDescent="0.3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15.75" customHeight="1" x14ac:dyDescent="0.3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15.75" customHeight="1" x14ac:dyDescent="0.3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15.75" customHeight="1" x14ac:dyDescent="0.3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15.75" customHeight="1" x14ac:dyDescent="0.3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15.75" customHeight="1" x14ac:dyDescent="0.3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15.75" customHeight="1" x14ac:dyDescent="0.3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15.75" customHeight="1" x14ac:dyDescent="0.3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15.75" customHeight="1" x14ac:dyDescent="0.3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15.75" customHeight="1" x14ac:dyDescent="0.3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15.75" customHeight="1" x14ac:dyDescent="0.3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15.75" customHeight="1" x14ac:dyDescent="0.3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15.75" customHeight="1" x14ac:dyDescent="0.3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15.75" customHeight="1" x14ac:dyDescent="0.3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15.75" customHeight="1" x14ac:dyDescent="0.3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15.75" customHeight="1" x14ac:dyDescent="0.3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15.75" customHeight="1" x14ac:dyDescent="0.3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15.75" customHeight="1" x14ac:dyDescent="0.3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15.75" customHeight="1" x14ac:dyDescent="0.3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15.75" customHeight="1" x14ac:dyDescent="0.3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15.75" customHeight="1" x14ac:dyDescent="0.3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15.75" customHeight="1" x14ac:dyDescent="0.3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15.75" customHeight="1" x14ac:dyDescent="0.3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15.75" customHeight="1" x14ac:dyDescent="0.3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15.75" customHeight="1" x14ac:dyDescent="0.3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15.75" customHeight="1" x14ac:dyDescent="0.3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15.75" customHeight="1" x14ac:dyDescent="0.3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15.75" customHeight="1" x14ac:dyDescent="0.3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15.75" customHeight="1" x14ac:dyDescent="0.3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15.75" customHeight="1" x14ac:dyDescent="0.3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15.75" customHeight="1" x14ac:dyDescent="0.3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15.75" customHeight="1" x14ac:dyDescent="0.3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15.75" customHeight="1" x14ac:dyDescent="0.3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15.75" customHeight="1" x14ac:dyDescent="0.3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15.75" customHeight="1" x14ac:dyDescent="0.3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15.75" customHeight="1" x14ac:dyDescent="0.3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15.75" customHeight="1" x14ac:dyDescent="0.3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15.75" customHeight="1" x14ac:dyDescent="0.3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15.75" customHeight="1" x14ac:dyDescent="0.3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15.75" customHeight="1" x14ac:dyDescent="0.3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15.75" customHeight="1" x14ac:dyDescent="0.3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15.75" customHeight="1" x14ac:dyDescent="0.3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15.75" customHeight="1" x14ac:dyDescent="0.3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15.75" customHeight="1" x14ac:dyDescent="0.3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15.75" customHeight="1" x14ac:dyDescent="0.3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15.75" customHeight="1" x14ac:dyDescent="0.3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15.75" customHeight="1" x14ac:dyDescent="0.3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15.75" customHeight="1" x14ac:dyDescent="0.3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15.75" customHeight="1" x14ac:dyDescent="0.3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15.75" customHeight="1" x14ac:dyDescent="0.3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15.75" customHeight="1" x14ac:dyDescent="0.3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15.75" customHeight="1" x14ac:dyDescent="0.3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15.75" customHeight="1" x14ac:dyDescent="0.3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15.75" customHeight="1" x14ac:dyDescent="0.3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15.75" customHeight="1" x14ac:dyDescent="0.3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15.75" customHeight="1" x14ac:dyDescent="0.3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15.75" customHeight="1" x14ac:dyDescent="0.3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15.75" customHeight="1" x14ac:dyDescent="0.3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15.75" customHeight="1" x14ac:dyDescent="0.3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15.75" customHeight="1" x14ac:dyDescent="0.3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15.75" customHeight="1" x14ac:dyDescent="0.3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15.75" customHeight="1" x14ac:dyDescent="0.3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15.75" customHeight="1" x14ac:dyDescent="0.3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15.75" customHeight="1" x14ac:dyDescent="0.3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15.75" customHeight="1" x14ac:dyDescent="0.3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15.75" customHeight="1" x14ac:dyDescent="0.3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15.75" customHeight="1" x14ac:dyDescent="0.3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15.75" customHeight="1" x14ac:dyDescent="0.3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15.75" customHeight="1" x14ac:dyDescent="0.3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15.75" customHeight="1" x14ac:dyDescent="0.3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15.75" customHeight="1" x14ac:dyDescent="0.3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15.75" customHeight="1" x14ac:dyDescent="0.3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15.75" customHeight="1" x14ac:dyDescent="0.3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15.75" customHeight="1" x14ac:dyDescent="0.3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15.75" customHeight="1" x14ac:dyDescent="0.3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15.75" customHeight="1" x14ac:dyDescent="0.3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15.75" customHeight="1" x14ac:dyDescent="0.3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15.75" customHeight="1" x14ac:dyDescent="0.3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15.75" customHeight="1" x14ac:dyDescent="0.3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15.75" customHeight="1" x14ac:dyDescent="0.3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15.75" customHeight="1" x14ac:dyDescent="0.3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15.75" customHeight="1" x14ac:dyDescent="0.3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15.75" customHeight="1" x14ac:dyDescent="0.3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15.75" customHeight="1" x14ac:dyDescent="0.3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15.75" customHeight="1" x14ac:dyDescent="0.3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15.75" customHeight="1" x14ac:dyDescent="0.3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15.75" customHeight="1" x14ac:dyDescent="0.3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15.75" customHeight="1" x14ac:dyDescent="0.3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15.75" customHeight="1" x14ac:dyDescent="0.3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15.75" customHeight="1" x14ac:dyDescent="0.3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15.75" customHeight="1" x14ac:dyDescent="0.3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15.75" customHeight="1" x14ac:dyDescent="0.3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15.75" customHeight="1" x14ac:dyDescent="0.3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15.75" customHeight="1" x14ac:dyDescent="0.3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15.75" customHeight="1" x14ac:dyDescent="0.3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15.75" customHeight="1" x14ac:dyDescent="0.3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15.75" customHeight="1" x14ac:dyDescent="0.3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15.75" customHeight="1" x14ac:dyDescent="0.3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15.75" customHeight="1" x14ac:dyDescent="0.3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15.75" customHeight="1" x14ac:dyDescent="0.3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15.75" customHeight="1" x14ac:dyDescent="0.3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15.75" customHeight="1" x14ac:dyDescent="0.3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15.75" customHeight="1" x14ac:dyDescent="0.3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15.75" customHeight="1" x14ac:dyDescent="0.3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15.75" customHeight="1" x14ac:dyDescent="0.3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15.75" customHeight="1" x14ac:dyDescent="0.3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15.75" customHeight="1" x14ac:dyDescent="0.3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15.75" customHeight="1" x14ac:dyDescent="0.3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15.75" customHeight="1" x14ac:dyDescent="0.3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15.75" customHeight="1" x14ac:dyDescent="0.3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15.75" customHeight="1" x14ac:dyDescent="0.3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15.75" customHeight="1" x14ac:dyDescent="0.3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15.75" customHeight="1" x14ac:dyDescent="0.3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15.75" customHeight="1" x14ac:dyDescent="0.3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15.75" customHeight="1" x14ac:dyDescent="0.3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15.75" customHeight="1" x14ac:dyDescent="0.3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15.75" customHeight="1" x14ac:dyDescent="0.3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15.75" customHeight="1" x14ac:dyDescent="0.3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15.75" customHeight="1" x14ac:dyDescent="0.3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15.75" customHeight="1" x14ac:dyDescent="0.3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15.75" customHeight="1" x14ac:dyDescent="0.3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15.75" customHeight="1" x14ac:dyDescent="0.3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15.75" customHeight="1" x14ac:dyDescent="0.3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15.75" customHeight="1" x14ac:dyDescent="0.3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15.75" customHeight="1" x14ac:dyDescent="0.3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15.75" customHeight="1" x14ac:dyDescent="0.3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15.75" customHeight="1" x14ac:dyDescent="0.3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15.75" customHeight="1" x14ac:dyDescent="0.3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15.75" customHeight="1" x14ac:dyDescent="0.3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15.75" customHeight="1" x14ac:dyDescent="0.3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15.75" customHeight="1" x14ac:dyDescent="0.3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15.75" customHeight="1" x14ac:dyDescent="0.3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15.75" customHeight="1" x14ac:dyDescent="0.3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15.75" customHeight="1" x14ac:dyDescent="0.3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15.75" customHeight="1" x14ac:dyDescent="0.3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15.75" customHeight="1" x14ac:dyDescent="0.3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15.75" customHeight="1" x14ac:dyDescent="0.3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15.75" customHeight="1" x14ac:dyDescent="0.3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15.75" customHeight="1" x14ac:dyDescent="0.3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15.75" customHeight="1" x14ac:dyDescent="0.3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15.75" customHeight="1" x14ac:dyDescent="0.3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15.75" customHeight="1" x14ac:dyDescent="0.3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15.75" customHeight="1" x14ac:dyDescent="0.3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15.75" customHeight="1" x14ac:dyDescent="0.3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15.75" customHeight="1" x14ac:dyDescent="0.3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15.75" customHeight="1" x14ac:dyDescent="0.3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15.75" customHeight="1" x14ac:dyDescent="0.3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15.75" customHeight="1" x14ac:dyDescent="0.3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15.75" customHeight="1" x14ac:dyDescent="0.3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15.75" customHeight="1" x14ac:dyDescent="0.3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15.75" customHeight="1" x14ac:dyDescent="0.3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15.75" customHeight="1" x14ac:dyDescent="0.3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15.75" customHeight="1" x14ac:dyDescent="0.3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15.75" customHeight="1" x14ac:dyDescent="0.3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15.75" customHeight="1" x14ac:dyDescent="0.3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15.75" customHeight="1" x14ac:dyDescent="0.3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15.75" customHeight="1" x14ac:dyDescent="0.3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15.75" customHeight="1" x14ac:dyDescent="0.3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15.75" customHeight="1" x14ac:dyDescent="0.3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15.75" customHeight="1" x14ac:dyDescent="0.3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15.75" customHeight="1" x14ac:dyDescent="0.3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15.75" customHeight="1" x14ac:dyDescent="0.3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15.75" customHeight="1" x14ac:dyDescent="0.3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15.75" customHeight="1" x14ac:dyDescent="0.3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15.75" customHeight="1" x14ac:dyDescent="0.3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15.75" customHeight="1" x14ac:dyDescent="0.3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15.75" customHeight="1" x14ac:dyDescent="0.3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15.75" customHeight="1" x14ac:dyDescent="0.3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15.75" customHeight="1" x14ac:dyDescent="0.3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15.75" customHeight="1" x14ac:dyDescent="0.3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15.75" customHeight="1" x14ac:dyDescent="0.3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15.75" customHeight="1" x14ac:dyDescent="0.3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15.75" customHeight="1" x14ac:dyDescent="0.3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15.75" customHeight="1" x14ac:dyDescent="0.3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15.75" customHeight="1" x14ac:dyDescent="0.3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15.75" customHeight="1" x14ac:dyDescent="0.3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15.75" customHeight="1" x14ac:dyDescent="0.3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15.75" customHeight="1" x14ac:dyDescent="0.3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15.75" customHeight="1" x14ac:dyDescent="0.3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15.75" customHeight="1" x14ac:dyDescent="0.3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15.75" customHeight="1" x14ac:dyDescent="0.3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15.75" customHeight="1" x14ac:dyDescent="0.3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15.75" customHeight="1" x14ac:dyDescent="0.3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15.75" customHeight="1" x14ac:dyDescent="0.3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15.75" customHeight="1" x14ac:dyDescent="0.3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15.75" customHeight="1" x14ac:dyDescent="0.3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15.75" customHeight="1" x14ac:dyDescent="0.3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15.75" customHeight="1" x14ac:dyDescent="0.3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15.75" customHeight="1" x14ac:dyDescent="0.3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15.75" customHeight="1" x14ac:dyDescent="0.3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15.75" customHeight="1" x14ac:dyDescent="0.3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15.75" customHeight="1" x14ac:dyDescent="0.3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15.75" customHeight="1" x14ac:dyDescent="0.3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15.75" customHeight="1" x14ac:dyDescent="0.3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15.75" customHeight="1" x14ac:dyDescent="0.3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15.75" customHeight="1" x14ac:dyDescent="0.3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15.75" customHeight="1" x14ac:dyDescent="0.3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15.75" customHeight="1" x14ac:dyDescent="0.3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15.75" customHeight="1" x14ac:dyDescent="0.3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15.75" customHeight="1" x14ac:dyDescent="0.3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15.75" customHeight="1" x14ac:dyDescent="0.3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15.75" customHeight="1" x14ac:dyDescent="0.3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15.75" customHeight="1" x14ac:dyDescent="0.3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15.75" customHeight="1" x14ac:dyDescent="0.3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15.75" customHeight="1" x14ac:dyDescent="0.3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15.75" customHeight="1" x14ac:dyDescent="0.3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15.75" customHeight="1" x14ac:dyDescent="0.3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15.75" customHeight="1" x14ac:dyDescent="0.3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15.75" customHeight="1" x14ac:dyDescent="0.3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15.75" customHeight="1" x14ac:dyDescent="0.3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15.75" customHeight="1" x14ac:dyDescent="0.3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15.75" customHeight="1" x14ac:dyDescent="0.3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15.75" customHeight="1" x14ac:dyDescent="0.3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15.75" customHeight="1" x14ac:dyDescent="0.3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15.75" customHeight="1" x14ac:dyDescent="0.3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15.75" customHeight="1" x14ac:dyDescent="0.3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15.75" customHeight="1" x14ac:dyDescent="0.3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15.75" customHeight="1" x14ac:dyDescent="0.3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15.75" customHeight="1" x14ac:dyDescent="0.3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15.75" customHeight="1" x14ac:dyDescent="0.3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15.75" customHeight="1" x14ac:dyDescent="0.3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15.75" customHeight="1" x14ac:dyDescent="0.3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15.75" customHeight="1" x14ac:dyDescent="0.3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15.75" customHeight="1" x14ac:dyDescent="0.3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15.75" customHeight="1" x14ac:dyDescent="0.3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15.75" customHeight="1" x14ac:dyDescent="0.3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15.75" customHeight="1" x14ac:dyDescent="0.3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15.75" customHeight="1" x14ac:dyDescent="0.3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15.75" customHeight="1" x14ac:dyDescent="0.3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15.75" customHeight="1" x14ac:dyDescent="0.3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15.75" customHeight="1" x14ac:dyDescent="0.3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15.75" customHeight="1" x14ac:dyDescent="0.3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15.75" customHeight="1" x14ac:dyDescent="0.3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15.75" customHeight="1" x14ac:dyDescent="0.3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15.75" customHeight="1" x14ac:dyDescent="0.3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15.75" customHeight="1" x14ac:dyDescent="0.3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15.75" customHeight="1" x14ac:dyDescent="0.3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15.75" customHeight="1" x14ac:dyDescent="0.3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15.75" customHeight="1" x14ac:dyDescent="0.3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15.75" customHeight="1" x14ac:dyDescent="0.3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15.75" customHeight="1" x14ac:dyDescent="0.3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15.75" customHeight="1" x14ac:dyDescent="0.3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15.75" customHeight="1" x14ac:dyDescent="0.3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15.75" customHeight="1" x14ac:dyDescent="0.3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15.75" customHeight="1" x14ac:dyDescent="0.3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15.75" customHeight="1" x14ac:dyDescent="0.3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15.75" customHeight="1" x14ac:dyDescent="0.3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15.75" customHeight="1" x14ac:dyDescent="0.3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15.75" customHeight="1" x14ac:dyDescent="0.3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15.75" customHeight="1" x14ac:dyDescent="0.3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15.75" customHeight="1" x14ac:dyDescent="0.3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15.75" customHeight="1" x14ac:dyDescent="0.3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15.75" customHeight="1" x14ac:dyDescent="0.3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15.75" customHeight="1" x14ac:dyDescent="0.3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15.75" customHeight="1" x14ac:dyDescent="0.3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15.75" customHeight="1" x14ac:dyDescent="0.3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15.75" customHeight="1" x14ac:dyDescent="0.3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15.75" customHeight="1" x14ac:dyDescent="0.3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15.75" customHeight="1" x14ac:dyDescent="0.3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15.75" customHeight="1" x14ac:dyDescent="0.3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15.75" customHeight="1" x14ac:dyDescent="0.3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15.75" customHeight="1" x14ac:dyDescent="0.3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15.75" customHeight="1" x14ac:dyDescent="0.3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15.75" customHeight="1" x14ac:dyDescent="0.3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15.75" customHeight="1" x14ac:dyDescent="0.3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15.75" customHeight="1" x14ac:dyDescent="0.3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15.75" customHeight="1" x14ac:dyDescent="0.3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15.75" customHeight="1" x14ac:dyDescent="0.3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15.75" customHeight="1" x14ac:dyDescent="0.3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15.75" customHeight="1" x14ac:dyDescent="0.3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15.75" customHeight="1" x14ac:dyDescent="0.3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15.75" customHeight="1" x14ac:dyDescent="0.3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15.75" customHeight="1" x14ac:dyDescent="0.3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15.75" customHeight="1" x14ac:dyDescent="0.3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15.75" customHeight="1" x14ac:dyDescent="0.3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15.75" customHeight="1" x14ac:dyDescent="0.3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15.75" customHeight="1" x14ac:dyDescent="0.3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15.75" customHeight="1" x14ac:dyDescent="0.3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15.75" customHeight="1" x14ac:dyDescent="0.3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15.75" customHeight="1" x14ac:dyDescent="0.3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15.75" customHeight="1" x14ac:dyDescent="0.3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15.75" customHeight="1" x14ac:dyDescent="0.3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15.75" customHeight="1" x14ac:dyDescent="0.3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15.75" customHeight="1" x14ac:dyDescent="0.3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15.75" customHeight="1" x14ac:dyDescent="0.3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15.75" customHeight="1" x14ac:dyDescent="0.3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15.75" customHeight="1" x14ac:dyDescent="0.3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15.75" customHeight="1" x14ac:dyDescent="0.3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15.75" customHeight="1" x14ac:dyDescent="0.3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15.75" customHeight="1" x14ac:dyDescent="0.3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15.75" customHeight="1" x14ac:dyDescent="0.3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15.75" customHeight="1" x14ac:dyDescent="0.3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15.75" customHeight="1" x14ac:dyDescent="0.3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15.75" customHeight="1" x14ac:dyDescent="0.3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15.75" customHeight="1" x14ac:dyDescent="0.3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15.75" customHeight="1" x14ac:dyDescent="0.3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15.75" customHeight="1" x14ac:dyDescent="0.3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15.75" customHeight="1" x14ac:dyDescent="0.3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15.75" customHeight="1" x14ac:dyDescent="0.3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15.75" customHeight="1" x14ac:dyDescent="0.3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15.75" customHeight="1" x14ac:dyDescent="0.3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15.75" customHeight="1" x14ac:dyDescent="0.3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15.75" customHeight="1" x14ac:dyDescent="0.3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15.75" customHeight="1" x14ac:dyDescent="0.3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15.75" customHeight="1" x14ac:dyDescent="0.3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15.75" customHeight="1" x14ac:dyDescent="0.3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15.75" customHeight="1" x14ac:dyDescent="0.3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15.75" customHeight="1" x14ac:dyDescent="0.3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15.75" customHeight="1" x14ac:dyDescent="0.3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15.75" customHeight="1" x14ac:dyDescent="0.3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15.75" customHeight="1" x14ac:dyDescent="0.3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15.75" customHeight="1" x14ac:dyDescent="0.3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15.75" customHeight="1" x14ac:dyDescent="0.3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15.75" customHeight="1" x14ac:dyDescent="0.3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15.75" customHeight="1" x14ac:dyDescent="0.3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15.75" customHeight="1" x14ac:dyDescent="0.3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15.75" customHeight="1" x14ac:dyDescent="0.3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15.75" customHeight="1" x14ac:dyDescent="0.3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15.75" customHeight="1" x14ac:dyDescent="0.3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15.75" customHeight="1" x14ac:dyDescent="0.3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15.75" customHeight="1" x14ac:dyDescent="0.3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15.75" customHeight="1" x14ac:dyDescent="0.3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15.75" customHeight="1" x14ac:dyDescent="0.3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15.75" customHeight="1" x14ac:dyDescent="0.3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15.75" customHeight="1" x14ac:dyDescent="0.3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15.75" customHeight="1" x14ac:dyDescent="0.3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15.75" customHeight="1" x14ac:dyDescent="0.3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15.75" customHeight="1" x14ac:dyDescent="0.3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15.75" customHeight="1" x14ac:dyDescent="0.3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15.75" customHeight="1" x14ac:dyDescent="0.3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15.75" customHeight="1" x14ac:dyDescent="0.3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15.75" customHeight="1" x14ac:dyDescent="0.3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15.75" customHeight="1" x14ac:dyDescent="0.3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15.75" customHeight="1" x14ac:dyDescent="0.3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15.75" customHeight="1" x14ac:dyDescent="0.3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15.75" customHeight="1" x14ac:dyDescent="0.3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15.75" customHeight="1" x14ac:dyDescent="0.3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15.75" customHeight="1" x14ac:dyDescent="0.3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15.75" customHeight="1" x14ac:dyDescent="0.3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15.75" customHeight="1" x14ac:dyDescent="0.3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15.75" customHeight="1" x14ac:dyDescent="0.3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15.75" customHeight="1" x14ac:dyDescent="0.3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15.75" customHeight="1" x14ac:dyDescent="0.3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15.75" customHeight="1" x14ac:dyDescent="0.3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15.75" customHeight="1" x14ac:dyDescent="0.3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15.75" customHeight="1" x14ac:dyDescent="0.3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15.75" customHeight="1" x14ac:dyDescent="0.3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15.75" customHeight="1" x14ac:dyDescent="0.3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15.75" customHeight="1" x14ac:dyDescent="0.3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15.75" customHeight="1" x14ac:dyDescent="0.3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15.75" customHeight="1" x14ac:dyDescent="0.3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15.75" customHeight="1" x14ac:dyDescent="0.3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15.75" customHeight="1" x14ac:dyDescent="0.3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15.75" customHeight="1" x14ac:dyDescent="0.3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15.75" customHeight="1" x14ac:dyDescent="0.3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15.75" customHeight="1" x14ac:dyDescent="0.3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15.75" customHeight="1" x14ac:dyDescent="0.3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15.75" customHeight="1" x14ac:dyDescent="0.3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15.75" customHeight="1" x14ac:dyDescent="0.3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15.75" customHeight="1" x14ac:dyDescent="0.3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15.75" customHeight="1" x14ac:dyDescent="0.3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15.75" customHeight="1" x14ac:dyDescent="0.3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15.75" customHeight="1" x14ac:dyDescent="0.3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15.75" customHeight="1" x14ac:dyDescent="0.3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15.75" customHeight="1" x14ac:dyDescent="0.3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15.75" customHeight="1" x14ac:dyDescent="0.3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15.75" customHeight="1" x14ac:dyDescent="0.3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15.75" customHeight="1" x14ac:dyDescent="0.3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15.75" customHeight="1" x14ac:dyDescent="0.3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15.75" customHeight="1" x14ac:dyDescent="0.3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15.75" customHeight="1" x14ac:dyDescent="0.3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15.75" customHeight="1" x14ac:dyDescent="0.3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15.75" customHeight="1" x14ac:dyDescent="0.3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15.75" customHeight="1" x14ac:dyDescent="0.3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15.75" customHeight="1" x14ac:dyDescent="0.3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15.75" customHeight="1" x14ac:dyDescent="0.3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15.75" customHeight="1" x14ac:dyDescent="0.3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15.75" customHeight="1" x14ac:dyDescent="0.3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15.75" customHeight="1" x14ac:dyDescent="0.3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15.75" customHeight="1" x14ac:dyDescent="0.3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15.75" customHeight="1" x14ac:dyDescent="0.3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15.75" customHeight="1" x14ac:dyDescent="0.3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15.75" customHeight="1" x14ac:dyDescent="0.3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15.75" customHeight="1" x14ac:dyDescent="0.3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15.75" customHeight="1" x14ac:dyDescent="0.3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15.75" customHeight="1" x14ac:dyDescent="0.3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15.75" customHeight="1" x14ac:dyDescent="0.3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15.75" customHeight="1" x14ac:dyDescent="0.3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15.75" customHeight="1" x14ac:dyDescent="0.3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15.75" customHeight="1" x14ac:dyDescent="0.3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15.75" customHeight="1" x14ac:dyDescent="0.3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15.75" customHeight="1" x14ac:dyDescent="0.3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15.75" customHeight="1" x14ac:dyDescent="0.3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15.75" customHeight="1" x14ac:dyDescent="0.3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15.75" customHeight="1" x14ac:dyDescent="0.3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15.75" customHeight="1" x14ac:dyDescent="0.3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15.75" customHeight="1" x14ac:dyDescent="0.3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15.75" customHeight="1" x14ac:dyDescent="0.3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15.75" customHeight="1" x14ac:dyDescent="0.3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15.75" customHeight="1" x14ac:dyDescent="0.3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15.75" customHeight="1" x14ac:dyDescent="0.3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15.75" customHeight="1" x14ac:dyDescent="0.3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15.75" customHeight="1" x14ac:dyDescent="0.3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15.75" customHeight="1" x14ac:dyDescent="0.3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15.75" customHeight="1" x14ac:dyDescent="0.3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15.75" customHeight="1" x14ac:dyDescent="0.3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15.75" customHeight="1" x14ac:dyDescent="0.3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15.75" customHeight="1" x14ac:dyDescent="0.3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15.75" customHeight="1" x14ac:dyDescent="0.3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15.75" customHeight="1" x14ac:dyDescent="0.3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15.75" customHeight="1" x14ac:dyDescent="0.3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15.75" customHeight="1" x14ac:dyDescent="0.3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15.75" customHeight="1" x14ac:dyDescent="0.3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15.75" customHeight="1" x14ac:dyDescent="0.3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15.75" customHeight="1" x14ac:dyDescent="0.3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15.75" customHeight="1" x14ac:dyDescent="0.3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15.75" customHeight="1" x14ac:dyDescent="0.3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15.75" customHeight="1" x14ac:dyDescent="0.3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15.75" customHeight="1" x14ac:dyDescent="0.3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15.75" customHeight="1" x14ac:dyDescent="0.3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15.75" customHeight="1" x14ac:dyDescent="0.3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15.75" customHeight="1" x14ac:dyDescent="0.3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15.75" customHeight="1" x14ac:dyDescent="0.3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15.75" customHeight="1" x14ac:dyDescent="0.3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15.75" customHeight="1" x14ac:dyDescent="0.3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15.75" customHeight="1" x14ac:dyDescent="0.3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15.75" customHeight="1" x14ac:dyDescent="0.3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15.75" customHeight="1" x14ac:dyDescent="0.3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15.75" customHeight="1" x14ac:dyDescent="0.3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15.75" customHeight="1" x14ac:dyDescent="0.3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15.75" customHeight="1" x14ac:dyDescent="0.3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15.75" customHeight="1" x14ac:dyDescent="0.3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15.75" customHeight="1" x14ac:dyDescent="0.3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15.75" customHeight="1" x14ac:dyDescent="0.3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15.75" customHeight="1" x14ac:dyDescent="0.3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15.75" customHeight="1" x14ac:dyDescent="0.3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15.75" customHeight="1" x14ac:dyDescent="0.3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15.75" customHeight="1" x14ac:dyDescent="0.3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15.75" customHeight="1" x14ac:dyDescent="0.3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15.75" customHeight="1" x14ac:dyDescent="0.3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15.75" customHeight="1" x14ac:dyDescent="0.3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15.75" customHeight="1" x14ac:dyDescent="0.3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15.75" customHeight="1" x14ac:dyDescent="0.3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15.75" customHeight="1" x14ac:dyDescent="0.3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15.75" customHeight="1" x14ac:dyDescent="0.3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15.75" customHeight="1" x14ac:dyDescent="0.3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15.75" customHeight="1" x14ac:dyDescent="0.3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15.75" customHeight="1" x14ac:dyDescent="0.3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15.75" customHeight="1" x14ac:dyDescent="0.3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15.75" customHeight="1" x14ac:dyDescent="0.3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15.75" customHeight="1" x14ac:dyDescent="0.3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15.75" customHeight="1" x14ac:dyDescent="0.3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15.75" customHeight="1" x14ac:dyDescent="0.3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15.75" customHeight="1" x14ac:dyDescent="0.3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15.75" customHeight="1" x14ac:dyDescent="0.3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15.75" customHeight="1" x14ac:dyDescent="0.3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15.75" customHeight="1" x14ac:dyDescent="0.3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15.75" customHeight="1" x14ac:dyDescent="0.3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15.75" customHeight="1" x14ac:dyDescent="0.3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15.75" customHeight="1" x14ac:dyDescent="0.3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15.75" customHeight="1" x14ac:dyDescent="0.3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15.75" customHeight="1" x14ac:dyDescent="0.3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15.75" customHeight="1" x14ac:dyDescent="0.3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15.75" customHeight="1" x14ac:dyDescent="0.3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15.75" customHeight="1" x14ac:dyDescent="0.3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15.75" customHeight="1" x14ac:dyDescent="0.3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15.75" customHeight="1" x14ac:dyDescent="0.3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15.75" customHeight="1" x14ac:dyDescent="0.3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15.75" customHeight="1" x14ac:dyDescent="0.3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15.75" customHeight="1" x14ac:dyDescent="0.3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15.75" customHeight="1" x14ac:dyDescent="0.3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15.75" customHeight="1" x14ac:dyDescent="0.3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15.75" customHeight="1" x14ac:dyDescent="0.3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15.75" customHeight="1" x14ac:dyDescent="0.3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15.75" customHeight="1" x14ac:dyDescent="0.3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15.75" customHeight="1" x14ac:dyDescent="0.3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15.75" customHeight="1" x14ac:dyDescent="0.3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15.75" customHeight="1" x14ac:dyDescent="0.3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15.75" customHeight="1" x14ac:dyDescent="0.3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15.75" customHeight="1" x14ac:dyDescent="0.3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15.75" customHeight="1" x14ac:dyDescent="0.3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15.75" customHeight="1" x14ac:dyDescent="0.3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15.75" customHeight="1" x14ac:dyDescent="0.3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15.75" customHeight="1" x14ac:dyDescent="0.3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15.75" customHeight="1" x14ac:dyDescent="0.3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15.75" customHeight="1" x14ac:dyDescent="0.3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15.75" customHeight="1" x14ac:dyDescent="0.3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15.75" customHeight="1" x14ac:dyDescent="0.3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15.75" customHeight="1" x14ac:dyDescent="0.3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15.75" customHeight="1" x14ac:dyDescent="0.3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15.75" customHeight="1" x14ac:dyDescent="0.3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15.75" customHeight="1" x14ac:dyDescent="0.3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15.75" customHeight="1" x14ac:dyDescent="0.3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15.75" customHeight="1" x14ac:dyDescent="0.3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15.75" customHeight="1" x14ac:dyDescent="0.3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15.75" customHeight="1" x14ac:dyDescent="0.3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15.75" customHeight="1" x14ac:dyDescent="0.3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15.75" customHeight="1" x14ac:dyDescent="0.3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15.75" customHeight="1" x14ac:dyDescent="0.3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15.75" customHeight="1" x14ac:dyDescent="0.3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15.75" customHeight="1" x14ac:dyDescent="0.3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15.75" customHeight="1" x14ac:dyDescent="0.3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15.75" customHeight="1" x14ac:dyDescent="0.3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15.75" customHeight="1" x14ac:dyDescent="0.3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15.75" customHeight="1" x14ac:dyDescent="0.3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15.75" customHeight="1" x14ac:dyDescent="0.3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15.75" customHeight="1" x14ac:dyDescent="0.3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15.75" customHeight="1" x14ac:dyDescent="0.3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15.75" customHeight="1" x14ac:dyDescent="0.3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15.75" customHeight="1" x14ac:dyDescent="0.3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15.75" customHeight="1" x14ac:dyDescent="0.3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15.75" customHeight="1" x14ac:dyDescent="0.3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15.75" customHeight="1" x14ac:dyDescent="0.3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15.75" customHeight="1" x14ac:dyDescent="0.3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15.75" customHeight="1" x14ac:dyDescent="0.3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15.75" customHeight="1" x14ac:dyDescent="0.3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15.75" customHeight="1" x14ac:dyDescent="0.3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15.75" customHeight="1" x14ac:dyDescent="0.3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15.75" customHeight="1" x14ac:dyDescent="0.3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15.75" customHeight="1" x14ac:dyDescent="0.3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15.75" customHeight="1" x14ac:dyDescent="0.3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15.75" customHeight="1" x14ac:dyDescent="0.3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15.75" customHeight="1" x14ac:dyDescent="0.3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15.75" customHeight="1" x14ac:dyDescent="0.3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15.75" customHeight="1" x14ac:dyDescent="0.3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15.75" customHeight="1" x14ac:dyDescent="0.3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15.75" customHeight="1" x14ac:dyDescent="0.3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15.75" customHeight="1" x14ac:dyDescent="0.3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15.75" customHeight="1" x14ac:dyDescent="0.3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15.75" customHeight="1" x14ac:dyDescent="0.3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15.75" customHeight="1" x14ac:dyDescent="0.3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15.75" customHeight="1" x14ac:dyDescent="0.3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15.75" customHeight="1" x14ac:dyDescent="0.3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15.75" customHeight="1" x14ac:dyDescent="0.3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15.75" customHeight="1" x14ac:dyDescent="0.3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15.75" customHeight="1" x14ac:dyDescent="0.3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15.75" customHeight="1" x14ac:dyDescent="0.3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15.75" customHeight="1" x14ac:dyDescent="0.3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15.75" customHeight="1" x14ac:dyDescent="0.3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15.75" customHeight="1" x14ac:dyDescent="0.3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15.75" customHeight="1" x14ac:dyDescent="0.3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15.75" customHeight="1" x14ac:dyDescent="0.3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15.75" customHeight="1" x14ac:dyDescent="0.3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15.75" customHeight="1" x14ac:dyDescent="0.3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15.75" customHeight="1" x14ac:dyDescent="0.3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15.75" customHeight="1" x14ac:dyDescent="0.3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15.75" customHeight="1" x14ac:dyDescent="0.3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15.75" customHeight="1" x14ac:dyDescent="0.3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15.75" customHeight="1" x14ac:dyDescent="0.3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15.75" customHeight="1" x14ac:dyDescent="0.3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15.75" customHeight="1" x14ac:dyDescent="0.3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15.75" customHeight="1" x14ac:dyDescent="0.3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15.75" customHeight="1" x14ac:dyDescent="0.3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15.75" customHeight="1" x14ac:dyDescent="0.3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15.75" customHeight="1" x14ac:dyDescent="0.3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15.75" customHeight="1" x14ac:dyDescent="0.3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15.75" customHeight="1" x14ac:dyDescent="0.3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15.75" customHeight="1" x14ac:dyDescent="0.3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15.75" customHeight="1" x14ac:dyDescent="0.3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15.75" customHeight="1" x14ac:dyDescent="0.3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15.75" customHeight="1" x14ac:dyDescent="0.3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15.75" customHeight="1" x14ac:dyDescent="0.3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15.75" customHeight="1" x14ac:dyDescent="0.3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15.75" customHeight="1" x14ac:dyDescent="0.3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15.75" customHeight="1" x14ac:dyDescent="0.3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15.75" customHeight="1" x14ac:dyDescent="0.3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15.75" customHeight="1" x14ac:dyDescent="0.3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15.75" customHeight="1" x14ac:dyDescent="0.3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15.75" customHeight="1" x14ac:dyDescent="0.3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15.75" customHeight="1" x14ac:dyDescent="0.3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15.75" customHeight="1" x14ac:dyDescent="0.3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15.75" customHeight="1" x14ac:dyDescent="0.3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15.75" customHeight="1" x14ac:dyDescent="0.3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15.75" customHeight="1" x14ac:dyDescent="0.3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15.75" customHeight="1" x14ac:dyDescent="0.3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15.75" customHeight="1" x14ac:dyDescent="0.3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15.75" customHeight="1" x14ac:dyDescent="0.3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15.75" customHeight="1" x14ac:dyDescent="0.3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15.75" customHeight="1" x14ac:dyDescent="0.3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15.75" customHeight="1" x14ac:dyDescent="0.3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15.75" customHeight="1" x14ac:dyDescent="0.3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15.75" customHeight="1" x14ac:dyDescent="0.3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15.75" customHeight="1" x14ac:dyDescent="0.3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15.75" customHeight="1" x14ac:dyDescent="0.3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15.75" customHeight="1" x14ac:dyDescent="0.3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15.75" customHeight="1" x14ac:dyDescent="0.3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15.75" customHeight="1" x14ac:dyDescent="0.3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15.75" customHeight="1" x14ac:dyDescent="0.3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15.75" customHeight="1" x14ac:dyDescent="0.3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15.75" customHeight="1" x14ac:dyDescent="0.3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15.75" customHeight="1" x14ac:dyDescent="0.3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15.75" customHeight="1" x14ac:dyDescent="0.3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15.75" customHeight="1" x14ac:dyDescent="0.3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15.75" customHeight="1" x14ac:dyDescent="0.3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15.75" customHeight="1" x14ac:dyDescent="0.3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15.75" customHeight="1" x14ac:dyDescent="0.3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15.75" customHeight="1" x14ac:dyDescent="0.3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15.75" customHeight="1" x14ac:dyDescent="0.3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15.75" customHeight="1" x14ac:dyDescent="0.3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15.75" customHeight="1" x14ac:dyDescent="0.3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15.75" customHeight="1" x14ac:dyDescent="0.3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15.75" customHeight="1" x14ac:dyDescent="0.3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15.75" customHeight="1" x14ac:dyDescent="0.3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15.75" customHeight="1" x14ac:dyDescent="0.3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15.75" customHeight="1" x14ac:dyDescent="0.3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15.75" customHeight="1" x14ac:dyDescent="0.3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15.75" customHeight="1" x14ac:dyDescent="0.3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15.75" customHeight="1" x14ac:dyDescent="0.3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15.75" customHeight="1" x14ac:dyDescent="0.3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15.75" customHeight="1" x14ac:dyDescent="0.3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15.75" customHeight="1" x14ac:dyDescent="0.3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15.75" customHeight="1" x14ac:dyDescent="0.3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15.75" customHeight="1" x14ac:dyDescent="0.3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15.75" customHeight="1" x14ac:dyDescent="0.3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15.75" customHeight="1" x14ac:dyDescent="0.3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15.75" customHeight="1" x14ac:dyDescent="0.3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15.75" customHeight="1" x14ac:dyDescent="0.3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15.75" customHeight="1" x14ac:dyDescent="0.3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15.75" customHeight="1" x14ac:dyDescent="0.3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15.75" customHeight="1" x14ac:dyDescent="0.3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15.75" customHeight="1" x14ac:dyDescent="0.3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15.75" customHeight="1" x14ac:dyDescent="0.3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15.75" customHeight="1" x14ac:dyDescent="0.3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15.75" customHeight="1" x14ac:dyDescent="0.3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15.75" customHeight="1" x14ac:dyDescent="0.3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15.75" customHeight="1" x14ac:dyDescent="0.3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15.75" customHeight="1" x14ac:dyDescent="0.3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15.75" customHeight="1" x14ac:dyDescent="0.3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15.75" customHeight="1" x14ac:dyDescent="0.3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15.75" customHeight="1" x14ac:dyDescent="0.3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15.75" customHeight="1" x14ac:dyDescent="0.3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15.75" customHeight="1" x14ac:dyDescent="0.3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15.75" customHeight="1" x14ac:dyDescent="0.3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15.75" customHeight="1" x14ac:dyDescent="0.3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15.75" customHeight="1" x14ac:dyDescent="0.3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15.75" customHeight="1" x14ac:dyDescent="0.3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15.75" customHeight="1" x14ac:dyDescent="0.3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15.75" customHeight="1" x14ac:dyDescent="0.3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15.75" customHeight="1" x14ac:dyDescent="0.3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15.75" customHeight="1" x14ac:dyDescent="0.3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15.75" customHeight="1" x14ac:dyDescent="0.3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15.75" customHeight="1" x14ac:dyDescent="0.3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15.75" customHeight="1" x14ac:dyDescent="0.3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15.75" customHeight="1" x14ac:dyDescent="0.3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15.75" customHeight="1" x14ac:dyDescent="0.3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15.75" customHeight="1" x14ac:dyDescent="0.3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15.75" customHeight="1" x14ac:dyDescent="0.3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15.75" customHeight="1" x14ac:dyDescent="0.3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15.75" customHeight="1" x14ac:dyDescent="0.3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15.75" customHeight="1" x14ac:dyDescent="0.3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15.75" customHeight="1" x14ac:dyDescent="0.3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15.75" customHeight="1" x14ac:dyDescent="0.3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15.75" customHeight="1" x14ac:dyDescent="0.3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15.75" customHeight="1" x14ac:dyDescent="0.3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15.75" customHeight="1" x14ac:dyDescent="0.3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15.75" customHeight="1" x14ac:dyDescent="0.3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15.75" customHeight="1" x14ac:dyDescent="0.3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15.75" customHeight="1" x14ac:dyDescent="0.3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15.75" customHeight="1" x14ac:dyDescent="0.3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15.75" customHeight="1" x14ac:dyDescent="0.3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15.75" customHeight="1" x14ac:dyDescent="0.3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15.75" customHeight="1" x14ac:dyDescent="0.3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15.75" customHeight="1" x14ac:dyDescent="0.3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15.75" customHeight="1" x14ac:dyDescent="0.3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15.75" customHeight="1" x14ac:dyDescent="0.3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15.75" customHeight="1" x14ac:dyDescent="0.3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15.75" customHeight="1" x14ac:dyDescent="0.3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15.75" customHeight="1" x14ac:dyDescent="0.3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15.75" customHeight="1" x14ac:dyDescent="0.3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15.75" customHeight="1" x14ac:dyDescent="0.3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15.75" customHeight="1" x14ac:dyDescent="0.3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15.75" customHeight="1" x14ac:dyDescent="0.3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15.75" customHeight="1" x14ac:dyDescent="0.3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15.75" customHeight="1" x14ac:dyDescent="0.3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15.75" customHeight="1" x14ac:dyDescent="0.3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15.75" customHeight="1" x14ac:dyDescent="0.3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15.75" customHeight="1" x14ac:dyDescent="0.3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15.75" customHeight="1" x14ac:dyDescent="0.3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15.75" customHeight="1" x14ac:dyDescent="0.3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15.75" customHeight="1" x14ac:dyDescent="0.3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15.75" customHeight="1" x14ac:dyDescent="0.3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15.75" customHeight="1" x14ac:dyDescent="0.3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15.75" customHeight="1" x14ac:dyDescent="0.3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15.75" customHeight="1" x14ac:dyDescent="0.3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15.75" customHeight="1" x14ac:dyDescent="0.3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15.75" customHeight="1" x14ac:dyDescent="0.3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15.75" customHeight="1" x14ac:dyDescent="0.3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15.75" customHeight="1" x14ac:dyDescent="0.3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15.75" customHeight="1" x14ac:dyDescent="0.3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15.75" customHeight="1" x14ac:dyDescent="0.3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15.75" customHeight="1" x14ac:dyDescent="0.3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15.75" customHeight="1" x14ac:dyDescent="0.3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15.75" customHeight="1" x14ac:dyDescent="0.3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15.75" customHeight="1" x14ac:dyDescent="0.3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15.75" customHeight="1" x14ac:dyDescent="0.3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15.75" customHeight="1" x14ac:dyDescent="0.3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15.75" customHeight="1" x14ac:dyDescent="0.3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15.75" customHeight="1" x14ac:dyDescent="0.3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15.75" customHeight="1" x14ac:dyDescent="0.3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15.75" customHeight="1" x14ac:dyDescent="0.3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15.75" customHeight="1" x14ac:dyDescent="0.3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15.75" customHeight="1" x14ac:dyDescent="0.3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15.75" customHeight="1" x14ac:dyDescent="0.3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15.75" customHeight="1" x14ac:dyDescent="0.3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15.75" customHeight="1" x14ac:dyDescent="0.3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15.75" customHeight="1" x14ac:dyDescent="0.3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15.75" customHeight="1" x14ac:dyDescent="0.3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15.75" customHeight="1" x14ac:dyDescent="0.3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15.75" customHeight="1" x14ac:dyDescent="0.3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15.75" customHeight="1" x14ac:dyDescent="0.3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15.75" customHeight="1" x14ac:dyDescent="0.3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15.75" customHeight="1" x14ac:dyDescent="0.3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15.75" customHeight="1" x14ac:dyDescent="0.3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15.75" customHeight="1" x14ac:dyDescent="0.3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15.75" customHeight="1" x14ac:dyDescent="0.3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15.75" customHeight="1" x14ac:dyDescent="0.3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15.75" customHeight="1" x14ac:dyDescent="0.3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15.75" customHeight="1" x14ac:dyDescent="0.3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15.75" customHeight="1" x14ac:dyDescent="0.3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15.75" customHeight="1" x14ac:dyDescent="0.3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15.75" customHeight="1" x14ac:dyDescent="0.3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15.75" customHeight="1" x14ac:dyDescent="0.3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15.75" customHeight="1" x14ac:dyDescent="0.3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15.75" customHeight="1" x14ac:dyDescent="0.3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15.75" customHeight="1" x14ac:dyDescent="0.3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15.75" customHeight="1" x14ac:dyDescent="0.3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15.75" customHeight="1" x14ac:dyDescent="0.3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15.75" customHeight="1" x14ac:dyDescent="0.3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15.75" customHeight="1" x14ac:dyDescent="0.3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15.75" customHeight="1" x14ac:dyDescent="0.3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15.75" customHeight="1" x14ac:dyDescent="0.3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15.75" customHeight="1" x14ac:dyDescent="0.3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15.75" customHeight="1" x14ac:dyDescent="0.3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15.75" customHeight="1" x14ac:dyDescent="0.3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15.75" customHeight="1" x14ac:dyDescent="0.3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15.75" customHeight="1" x14ac:dyDescent="0.3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15.75" customHeight="1" x14ac:dyDescent="0.3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15.75" customHeight="1" x14ac:dyDescent="0.3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15.75" customHeight="1" x14ac:dyDescent="0.3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15.75" customHeight="1" x14ac:dyDescent="0.3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15.75" customHeight="1" x14ac:dyDescent="0.3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15.75" customHeight="1" x14ac:dyDescent="0.3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15.75" customHeight="1" x14ac:dyDescent="0.3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15.75" customHeight="1" x14ac:dyDescent="0.3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15.75" customHeight="1" x14ac:dyDescent="0.3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15.75" customHeight="1" x14ac:dyDescent="0.3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15.75" customHeight="1" x14ac:dyDescent="0.3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15.75" customHeight="1" x14ac:dyDescent="0.3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15.75" customHeight="1" x14ac:dyDescent="0.3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15.75" customHeight="1" x14ac:dyDescent="0.3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15.75" customHeight="1" x14ac:dyDescent="0.3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15.75" customHeight="1" x14ac:dyDescent="0.3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15.75" customHeight="1" x14ac:dyDescent="0.3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15.75" customHeight="1" x14ac:dyDescent="0.3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15.75" customHeight="1" x14ac:dyDescent="0.3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15.75" customHeight="1" x14ac:dyDescent="0.3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15.75" customHeight="1" x14ac:dyDescent="0.3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15.75" customHeight="1" x14ac:dyDescent="0.3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15.75" customHeight="1" x14ac:dyDescent="0.3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15.75" customHeight="1" x14ac:dyDescent="0.3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15.75" customHeight="1" x14ac:dyDescent="0.3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15.75" customHeight="1" x14ac:dyDescent="0.3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15.75" customHeight="1" x14ac:dyDescent="0.3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15.75" customHeight="1" x14ac:dyDescent="0.3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15.75" customHeight="1" x14ac:dyDescent="0.3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15.75" customHeight="1" x14ac:dyDescent="0.3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15.75" customHeight="1" x14ac:dyDescent="0.3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15.75" customHeight="1" x14ac:dyDescent="0.3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15.75" customHeight="1" x14ac:dyDescent="0.3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15.75" customHeight="1" x14ac:dyDescent="0.3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15.75" customHeight="1" x14ac:dyDescent="0.3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15.75" customHeight="1" x14ac:dyDescent="0.3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15.75" customHeight="1" x14ac:dyDescent="0.3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15.75" customHeight="1" x14ac:dyDescent="0.3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15.75" customHeight="1" x14ac:dyDescent="0.3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15.75" customHeight="1" x14ac:dyDescent="0.3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15.75" customHeight="1" x14ac:dyDescent="0.3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15.75" customHeight="1" x14ac:dyDescent="0.3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15.75" customHeight="1" x14ac:dyDescent="0.3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15.75" customHeight="1" x14ac:dyDescent="0.3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15.75" customHeight="1" x14ac:dyDescent="0.3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15.75" customHeight="1" x14ac:dyDescent="0.3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15.75" customHeight="1" x14ac:dyDescent="0.3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15.75" customHeight="1" x14ac:dyDescent="0.3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15.75" customHeight="1" x14ac:dyDescent="0.3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15.75" customHeight="1" x14ac:dyDescent="0.3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15.75" customHeight="1" x14ac:dyDescent="0.3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15.75" customHeight="1" x14ac:dyDescent="0.3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15.75" customHeight="1" x14ac:dyDescent="0.3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15.75" customHeight="1" x14ac:dyDescent="0.3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15.75" customHeight="1" x14ac:dyDescent="0.3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15.75" customHeight="1" x14ac:dyDescent="0.3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15.75" customHeight="1" x14ac:dyDescent="0.3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15.75" customHeight="1" x14ac:dyDescent="0.3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15.75" customHeight="1" x14ac:dyDescent="0.3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15.75" customHeight="1" x14ac:dyDescent="0.3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15.75" customHeight="1" x14ac:dyDescent="0.3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15.75" customHeight="1" x14ac:dyDescent="0.3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15.75" customHeight="1" x14ac:dyDescent="0.3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15.75" customHeight="1" x14ac:dyDescent="0.3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15.75" customHeight="1" x14ac:dyDescent="0.3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15.75" customHeight="1" x14ac:dyDescent="0.3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15.75" customHeight="1" x14ac:dyDescent="0.3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15.75" customHeight="1" x14ac:dyDescent="0.3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15.75" customHeight="1" x14ac:dyDescent="0.3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15.75" customHeight="1" x14ac:dyDescent="0.3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15.75" customHeight="1" x14ac:dyDescent="0.3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15.75" customHeight="1" x14ac:dyDescent="0.3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15.75" customHeight="1" x14ac:dyDescent="0.3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15.75" customHeight="1" x14ac:dyDescent="0.3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15.75" customHeight="1" x14ac:dyDescent="0.3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15.75" customHeight="1" x14ac:dyDescent="0.3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15.75" customHeight="1" x14ac:dyDescent="0.3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15.75" customHeight="1" x14ac:dyDescent="0.3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15.75" customHeight="1" x14ac:dyDescent="0.3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15.75" customHeight="1" x14ac:dyDescent="0.3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15.75" customHeight="1" x14ac:dyDescent="0.3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15.75" customHeight="1" x14ac:dyDescent="0.3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15.75" customHeight="1" x14ac:dyDescent="0.3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15.75" customHeight="1" x14ac:dyDescent="0.3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15.75" customHeight="1" x14ac:dyDescent="0.3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15.75" customHeight="1" x14ac:dyDescent="0.3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15.75" customHeight="1" x14ac:dyDescent="0.3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15.75" customHeight="1" x14ac:dyDescent="0.3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15.75" customHeight="1" x14ac:dyDescent="0.3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15.75" customHeight="1" x14ac:dyDescent="0.3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15.75" customHeight="1" x14ac:dyDescent="0.3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15.75" customHeight="1" x14ac:dyDescent="0.3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15.75" customHeight="1" x14ac:dyDescent="0.3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15.75" customHeight="1" x14ac:dyDescent="0.3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15.75" customHeight="1" x14ac:dyDescent="0.3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15.75" customHeight="1" x14ac:dyDescent="0.3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15.75" customHeight="1" x14ac:dyDescent="0.3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15.75" customHeight="1" x14ac:dyDescent="0.3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15.75" customHeight="1" x14ac:dyDescent="0.3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15.75" customHeight="1" x14ac:dyDescent="0.3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15.75" customHeight="1" x14ac:dyDescent="0.3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15.75" customHeight="1" x14ac:dyDescent="0.3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15.75" customHeight="1" x14ac:dyDescent="0.3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15.75" customHeight="1" x14ac:dyDescent="0.3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15.75" customHeight="1" x14ac:dyDescent="0.3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15.75" customHeight="1" x14ac:dyDescent="0.3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15.75" customHeight="1" x14ac:dyDescent="0.3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15.75" customHeight="1" x14ac:dyDescent="0.3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15.75" customHeight="1" x14ac:dyDescent="0.3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15.75" customHeight="1" x14ac:dyDescent="0.3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15.75" customHeight="1" x14ac:dyDescent="0.3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ht="15.75" customHeight="1" x14ac:dyDescent="0.3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ht="15.75" customHeight="1" x14ac:dyDescent="0.3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 ht="15.75" customHeight="1" x14ac:dyDescent="0.3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 ht="15.75" customHeight="1" x14ac:dyDescent="0.3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 ht="15.75" customHeight="1" x14ac:dyDescent="0.3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 ht="15.75" customHeight="1" x14ac:dyDescent="0.3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 ht="15.75" customHeight="1" x14ac:dyDescent="0.3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 ht="15.75" customHeight="1" x14ac:dyDescent="0.3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</row>
  </sheetData>
  <sheetProtection algorithmName="SHA-512" hashValue="wjmt8+UTNY+unRsc4efb5bQQWOeI1gX8o5/PwUF/QVF7FoEYnxhjPvtvs73lUQ9Sh4Giq+WBKwcb3HjdfChoWQ==" saltValue="Za06uNKoKzLNc1VDICaH7w==" spinCount="100000" sheet="1" objects="1" scenarios="1" selectLockedCells="1"/>
  <hyperlinks>
    <hyperlink ref="D9" location="Febrero!A1" display="VER DETALLE" xr:uid="{00000000-0004-0000-0000-000002000000}"/>
    <hyperlink ref="E9" location="Marzo!A1" display="VER DETALLE" xr:uid="{00000000-0004-0000-0000-000003000000}"/>
    <hyperlink ref="F9" location="Abril!A1" display="VER DETALLE" xr:uid="{00000000-0004-0000-0000-000004000000}"/>
    <hyperlink ref="G9" location="Abril!A1" display="VER DETALLE" xr:uid="{00000000-0004-0000-0000-000005000000}"/>
    <hyperlink ref="H9" location="Junio!A1" display="VER DETALLE" xr:uid="{00000000-0004-0000-0000-000006000000}"/>
    <hyperlink ref="I9" location="Julio!A1" display="VER DETALLE" xr:uid="{00000000-0004-0000-0000-000007000000}"/>
    <hyperlink ref="J9" location="Agosto!A1" display="VER DETALLE" xr:uid="{00000000-0004-0000-0000-000008000000}"/>
    <hyperlink ref="K9" location="Septiembre!A1" display="VER DETALLE" xr:uid="{00000000-0004-0000-0000-000009000000}"/>
    <hyperlink ref="L9" location="Octubre!A1" display="VER DETALLE" xr:uid="{00000000-0004-0000-0000-00000A000000}"/>
    <hyperlink ref="M9" location="Noviembre!A1" display="VER DETALLE" xr:uid="{00000000-0004-0000-0000-00000B000000}"/>
    <hyperlink ref="N9" location="Diciembre!A1" display="VER DETALLE" xr:uid="{00000000-0004-0000-0000-00000C000000}"/>
    <hyperlink ref="C9" location="Enero!A1" display="VER DETALLE" xr:uid="{00000000-0004-0000-0000-000001000000}"/>
  </hyperlink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8593C-0FBC-4420-8FAF-8BE991974F94}">
  <sheetPr>
    <pageSetUpPr fitToPage="1"/>
  </sheetPr>
  <dimension ref="A1:Z1000"/>
  <sheetViews>
    <sheetView showGridLines="0" workbookViewId="0">
      <selection activeCell="C14" sqref="C14"/>
    </sheetView>
  </sheetViews>
  <sheetFormatPr defaultColWidth="12.625" defaultRowHeight="15" customHeight="1" x14ac:dyDescent="0.3"/>
  <cols>
    <col min="1" max="1" width="3.25" style="5" customWidth="1"/>
    <col min="2" max="2" width="35.75" style="5" customWidth="1"/>
    <col min="3" max="5" width="22.5" style="5" customWidth="1"/>
    <col min="6" max="6" width="10" style="5" customWidth="1"/>
    <col min="7" max="7" width="56.875" style="5" customWidth="1"/>
    <col min="8" max="8" width="22.375" style="5" customWidth="1"/>
    <col min="9" max="26" width="9.375" style="5" customWidth="1"/>
    <col min="27" max="16384" width="12.625" style="5"/>
  </cols>
  <sheetData>
    <row r="1" spans="1:26" ht="15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2.25" customHeight="1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.5" customHeight="1" x14ac:dyDescent="0.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 thickBot="1" x14ac:dyDescent="0.35">
      <c r="A5" s="4"/>
      <c r="B5" s="1" t="s">
        <v>66</v>
      </c>
      <c r="C5" s="7"/>
      <c r="D5" s="4"/>
      <c r="E5" s="4"/>
      <c r="F5" s="4"/>
      <c r="G5" s="6" t="s">
        <v>20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 x14ac:dyDescent="0.3">
      <c r="A6" s="4"/>
      <c r="B6" s="2" t="s">
        <v>62</v>
      </c>
      <c r="C6" s="4"/>
      <c r="D6" s="4"/>
      <c r="E6" s="4"/>
      <c r="F6" s="4"/>
      <c r="G6" s="8" t="s">
        <v>62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 x14ac:dyDescent="0.3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 x14ac:dyDescent="0.3">
      <c r="A8" s="4"/>
      <c r="B8" s="3" t="s">
        <v>2</v>
      </c>
      <c r="C8" s="3" t="s">
        <v>22</v>
      </c>
      <c r="D8" s="3" t="s">
        <v>23</v>
      </c>
      <c r="E8" s="3" t="s">
        <v>24</v>
      </c>
      <c r="F8" s="4"/>
      <c r="G8" s="9"/>
      <c r="H8" s="9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39.75" customHeight="1" x14ac:dyDescent="0.3">
      <c r="A9" s="4"/>
      <c r="B9" s="10" t="s">
        <v>25</v>
      </c>
      <c r="C9" s="11">
        <f>Septiembre!INGRESOS_PROYECTADOS</f>
        <v>0</v>
      </c>
      <c r="D9" s="11">
        <f>Septiembre!INGRESOS_REALES</f>
        <v>0</v>
      </c>
      <c r="E9" s="11">
        <f>VARIACION_INGRESOS</f>
        <v>0</v>
      </c>
      <c r="F9" s="4"/>
      <c r="G9" s="9"/>
      <c r="H9" s="9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39.75" customHeight="1" x14ac:dyDescent="0.3">
      <c r="A10" s="4"/>
      <c r="B10" s="10" t="s">
        <v>26</v>
      </c>
      <c r="C10" s="12">
        <f>Septiembre!GASTOS_PROYECTADOS</f>
        <v>0</v>
      </c>
      <c r="D10" s="12">
        <f>Septiembre!GASTOS_REALES</f>
        <v>0</v>
      </c>
      <c r="E10" s="12">
        <f>VARIACION_GASTOS</f>
        <v>0</v>
      </c>
      <c r="F10" s="4"/>
      <c r="G10" s="9"/>
      <c r="H10" s="9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39.75" customHeight="1" x14ac:dyDescent="0.3">
      <c r="A11" s="4"/>
      <c r="B11" s="10" t="s">
        <v>27</v>
      </c>
      <c r="C11" s="11">
        <f t="shared" ref="C11:E11" si="0">C9-C10</f>
        <v>0</v>
      </c>
      <c r="D11" s="11">
        <f t="shared" si="0"/>
        <v>0</v>
      </c>
      <c r="E11" s="11">
        <f t="shared" si="0"/>
        <v>0</v>
      </c>
      <c r="F11" s="4"/>
      <c r="G11" s="9"/>
      <c r="H11" s="9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 x14ac:dyDescent="0.3">
      <c r="A12" s="4"/>
      <c r="B12" s="4"/>
      <c r="C12" s="4"/>
      <c r="D12" s="4"/>
      <c r="E12" s="4"/>
      <c r="F12" s="4"/>
      <c r="G12" s="9"/>
      <c r="H12" s="9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 x14ac:dyDescent="0.3">
      <c r="A13" s="4"/>
      <c r="B13" s="3" t="s">
        <v>16</v>
      </c>
      <c r="C13" s="3" t="s">
        <v>22</v>
      </c>
      <c r="D13" s="3" t="s">
        <v>23</v>
      </c>
      <c r="E13" s="3" t="s">
        <v>24</v>
      </c>
      <c r="F13" s="4"/>
      <c r="G13" s="9"/>
      <c r="H13" s="9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39.75" customHeight="1" x14ac:dyDescent="0.3">
      <c r="A14" s="4"/>
      <c r="B14" s="10" t="s">
        <v>28</v>
      </c>
      <c r="C14" s="32">
        <v>0</v>
      </c>
      <c r="D14" s="32">
        <v>0</v>
      </c>
      <c r="E14" s="11">
        <f t="shared" ref="E14:E16" si="1">+D14-C14</f>
        <v>0</v>
      </c>
      <c r="F14" s="4"/>
      <c r="G14" s="9"/>
      <c r="H14" s="9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9.75" customHeight="1" x14ac:dyDescent="0.3">
      <c r="A15" s="4"/>
      <c r="B15" s="10" t="s">
        <v>29</v>
      </c>
      <c r="C15" s="33">
        <v>0</v>
      </c>
      <c r="D15" s="33">
        <v>0</v>
      </c>
      <c r="E15" s="12">
        <f t="shared" si="1"/>
        <v>0</v>
      </c>
      <c r="F15" s="4"/>
      <c r="G15" s="9"/>
      <c r="H15" s="9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39.75" customHeight="1" x14ac:dyDescent="0.3">
      <c r="A16" s="4"/>
      <c r="B16" s="10" t="s">
        <v>30</v>
      </c>
      <c r="C16" s="33">
        <v>0</v>
      </c>
      <c r="D16" s="33">
        <v>0</v>
      </c>
      <c r="E16" s="12">
        <f t="shared" si="1"/>
        <v>0</v>
      </c>
      <c r="F16" s="4"/>
      <c r="G16" s="9"/>
      <c r="H16" s="9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39.75" customHeight="1" x14ac:dyDescent="0.3">
      <c r="A17" s="4"/>
      <c r="B17" s="10" t="s">
        <v>25</v>
      </c>
      <c r="C17" s="11">
        <f t="shared" ref="C17:E17" si="2">SUM(C14:C16)</f>
        <v>0</v>
      </c>
      <c r="D17" s="11">
        <f t="shared" si="2"/>
        <v>0</v>
      </c>
      <c r="E17" s="11">
        <f t="shared" si="2"/>
        <v>0</v>
      </c>
      <c r="F17" s="4"/>
      <c r="G17" s="9"/>
      <c r="H17" s="9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 x14ac:dyDescent="0.3">
      <c r="A19" s="4"/>
      <c r="B19" s="3" t="s">
        <v>17</v>
      </c>
      <c r="C19" s="3" t="s">
        <v>22</v>
      </c>
      <c r="D19" s="3" t="s">
        <v>23</v>
      </c>
      <c r="E19" s="3" t="s">
        <v>24</v>
      </c>
      <c r="F19" s="4"/>
      <c r="G19" s="20" t="s">
        <v>31</v>
      </c>
      <c r="H19" s="20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9.5" customHeight="1" x14ac:dyDescent="0.3">
      <c r="A20" s="4"/>
      <c r="B20" s="15" t="s">
        <v>32</v>
      </c>
      <c r="C20" s="32">
        <v>0</v>
      </c>
      <c r="D20" s="32">
        <v>0</v>
      </c>
      <c r="E20" s="11">
        <f t="shared" ref="E20:E42" si="3">C20-D20</f>
        <v>0</v>
      </c>
      <c r="F20" s="4"/>
      <c r="G20" s="20"/>
      <c r="H20" s="20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9.5" customHeight="1" x14ac:dyDescent="0.3">
      <c r="A21" s="4"/>
      <c r="B21" s="15" t="s">
        <v>33</v>
      </c>
      <c r="C21" s="33">
        <v>0</v>
      </c>
      <c r="D21" s="33">
        <v>0</v>
      </c>
      <c r="E21" s="12">
        <f t="shared" si="3"/>
        <v>0</v>
      </c>
      <c r="F21" s="4"/>
      <c r="G21" s="18" t="s">
        <v>67</v>
      </c>
      <c r="H21" s="19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9.5" customHeight="1" x14ac:dyDescent="0.3">
      <c r="A22" s="4"/>
      <c r="B22" s="15" t="s">
        <v>34</v>
      </c>
      <c r="C22" s="33">
        <v>0</v>
      </c>
      <c r="D22" s="33">
        <v>0</v>
      </c>
      <c r="E22" s="12">
        <f t="shared" si="3"/>
        <v>0</v>
      </c>
      <c r="F22" s="4"/>
      <c r="G22" s="19"/>
      <c r="H22" s="19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9.5" customHeight="1" x14ac:dyDescent="0.3">
      <c r="A23" s="4"/>
      <c r="B23" s="15" t="s">
        <v>35</v>
      </c>
      <c r="C23" s="33">
        <v>0</v>
      </c>
      <c r="D23" s="33">
        <v>0</v>
      </c>
      <c r="E23" s="12">
        <f t="shared" si="3"/>
        <v>0</v>
      </c>
      <c r="F23" s="4"/>
      <c r="G23" s="19"/>
      <c r="H23" s="19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9.5" customHeight="1" x14ac:dyDescent="0.3">
      <c r="A24" s="4"/>
      <c r="B24" s="15" t="s">
        <v>36</v>
      </c>
      <c r="C24" s="33">
        <v>0</v>
      </c>
      <c r="D24" s="33">
        <v>0</v>
      </c>
      <c r="E24" s="12">
        <f t="shared" si="3"/>
        <v>0</v>
      </c>
      <c r="F24" s="4"/>
      <c r="G24" s="19"/>
      <c r="H24" s="19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9.5" customHeight="1" x14ac:dyDescent="0.3">
      <c r="A25" s="4"/>
      <c r="B25" s="15" t="s">
        <v>37</v>
      </c>
      <c r="C25" s="33">
        <v>0</v>
      </c>
      <c r="D25" s="33">
        <v>0</v>
      </c>
      <c r="E25" s="12">
        <f t="shared" si="3"/>
        <v>0</v>
      </c>
      <c r="F25" s="4"/>
      <c r="G25" s="19"/>
      <c r="H25" s="19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9.5" customHeight="1" x14ac:dyDescent="0.3">
      <c r="A26" s="4"/>
      <c r="B26" s="15" t="s">
        <v>38</v>
      </c>
      <c r="C26" s="33">
        <v>0</v>
      </c>
      <c r="D26" s="33">
        <v>0</v>
      </c>
      <c r="E26" s="12">
        <f t="shared" si="3"/>
        <v>0</v>
      </c>
      <c r="F26" s="4"/>
      <c r="G26" s="19"/>
      <c r="H26" s="19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9.5" customHeight="1" x14ac:dyDescent="0.3">
      <c r="A27" s="4"/>
      <c r="B27" s="15" t="s">
        <v>39</v>
      </c>
      <c r="C27" s="33">
        <v>0</v>
      </c>
      <c r="D27" s="33">
        <v>0</v>
      </c>
      <c r="E27" s="12">
        <f t="shared" si="3"/>
        <v>0</v>
      </c>
      <c r="F27" s="4"/>
      <c r="G27" s="19"/>
      <c r="H27" s="19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9.5" customHeight="1" x14ac:dyDescent="0.3">
      <c r="A28" s="4"/>
      <c r="B28" s="15" t="s">
        <v>40</v>
      </c>
      <c r="C28" s="33">
        <v>0</v>
      </c>
      <c r="D28" s="33">
        <v>0</v>
      </c>
      <c r="E28" s="12">
        <f t="shared" si="3"/>
        <v>0</v>
      </c>
      <c r="F28" s="4"/>
      <c r="G28" s="19"/>
      <c r="H28" s="19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9.5" customHeight="1" x14ac:dyDescent="0.3">
      <c r="A29" s="4"/>
      <c r="B29" s="15" t="s">
        <v>41</v>
      </c>
      <c r="C29" s="33">
        <v>0</v>
      </c>
      <c r="D29" s="33">
        <v>0</v>
      </c>
      <c r="E29" s="12">
        <f t="shared" si="3"/>
        <v>0</v>
      </c>
      <c r="F29" s="4"/>
      <c r="G29" s="19"/>
      <c r="H29" s="19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9.5" customHeight="1" x14ac:dyDescent="0.3">
      <c r="A30" s="4"/>
      <c r="B30" s="15" t="s">
        <v>42</v>
      </c>
      <c r="C30" s="33">
        <v>0</v>
      </c>
      <c r="D30" s="33">
        <v>0</v>
      </c>
      <c r="E30" s="12">
        <f t="shared" si="3"/>
        <v>0</v>
      </c>
      <c r="F30" s="4"/>
      <c r="G30" s="19"/>
      <c r="H30" s="19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9.5" customHeight="1" x14ac:dyDescent="0.3">
      <c r="A31" s="4"/>
      <c r="B31" s="15" t="s">
        <v>43</v>
      </c>
      <c r="C31" s="33">
        <v>0</v>
      </c>
      <c r="D31" s="33">
        <v>0</v>
      </c>
      <c r="E31" s="12">
        <f t="shared" si="3"/>
        <v>0</v>
      </c>
      <c r="F31" s="4"/>
      <c r="G31" s="19"/>
      <c r="H31" s="19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9.5" customHeight="1" x14ac:dyDescent="0.3">
      <c r="A32" s="4"/>
      <c r="B32" s="15" t="s">
        <v>44</v>
      </c>
      <c r="C32" s="33">
        <v>0</v>
      </c>
      <c r="D32" s="33">
        <v>0</v>
      </c>
      <c r="E32" s="12">
        <f t="shared" si="3"/>
        <v>0</v>
      </c>
      <c r="F32" s="4"/>
      <c r="G32" s="19"/>
      <c r="H32" s="19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9.5" customHeight="1" x14ac:dyDescent="0.3">
      <c r="A33" s="4"/>
      <c r="B33" s="15" t="s">
        <v>45</v>
      </c>
      <c r="C33" s="33">
        <v>0</v>
      </c>
      <c r="D33" s="33">
        <v>0</v>
      </c>
      <c r="E33" s="12">
        <f t="shared" si="3"/>
        <v>0</v>
      </c>
      <c r="F33" s="4"/>
      <c r="G33" s="19"/>
      <c r="H33" s="19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9.5" customHeight="1" x14ac:dyDescent="0.3">
      <c r="A34" s="4"/>
      <c r="B34" s="15" t="s">
        <v>46</v>
      </c>
      <c r="C34" s="33">
        <v>0</v>
      </c>
      <c r="D34" s="33">
        <v>0</v>
      </c>
      <c r="E34" s="12">
        <f t="shared" si="3"/>
        <v>0</v>
      </c>
      <c r="F34" s="4"/>
      <c r="G34" s="19"/>
      <c r="H34" s="19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9.5" customHeight="1" x14ac:dyDescent="0.3">
      <c r="A35" s="4"/>
      <c r="B35" s="15" t="s">
        <v>47</v>
      </c>
      <c r="C35" s="33">
        <v>0</v>
      </c>
      <c r="D35" s="33">
        <v>0</v>
      </c>
      <c r="E35" s="12">
        <f t="shared" si="3"/>
        <v>0</v>
      </c>
      <c r="F35" s="4"/>
      <c r="G35" s="19"/>
      <c r="H35" s="19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9.5" customHeight="1" x14ac:dyDescent="0.3">
      <c r="A36" s="4"/>
      <c r="B36" s="15" t="s">
        <v>48</v>
      </c>
      <c r="C36" s="33">
        <v>0</v>
      </c>
      <c r="D36" s="33">
        <v>0</v>
      </c>
      <c r="E36" s="12">
        <f t="shared" si="3"/>
        <v>0</v>
      </c>
      <c r="F36" s="4"/>
      <c r="G36" s="19"/>
      <c r="H36" s="19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9.5" customHeight="1" x14ac:dyDescent="0.3">
      <c r="A37" s="4"/>
      <c r="B37" s="15" t="s">
        <v>49</v>
      </c>
      <c r="C37" s="33">
        <v>0</v>
      </c>
      <c r="D37" s="33">
        <v>0</v>
      </c>
      <c r="E37" s="12">
        <f t="shared" si="3"/>
        <v>0</v>
      </c>
      <c r="F37" s="4"/>
      <c r="G37" s="19"/>
      <c r="H37" s="19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9.5" customHeight="1" x14ac:dyDescent="0.3">
      <c r="A38" s="4"/>
      <c r="B38" s="15" t="s">
        <v>50</v>
      </c>
      <c r="C38" s="33">
        <v>0</v>
      </c>
      <c r="D38" s="33">
        <v>0</v>
      </c>
      <c r="E38" s="12">
        <f t="shared" si="3"/>
        <v>0</v>
      </c>
      <c r="F38" s="4"/>
      <c r="G38" s="19"/>
      <c r="H38" s="19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9.5" customHeight="1" x14ac:dyDescent="0.3">
      <c r="A39" s="4"/>
      <c r="B39" s="15" t="s">
        <v>51</v>
      </c>
      <c r="C39" s="33">
        <v>0</v>
      </c>
      <c r="D39" s="33">
        <v>0</v>
      </c>
      <c r="E39" s="12">
        <f t="shared" si="3"/>
        <v>0</v>
      </c>
      <c r="F39" s="4"/>
      <c r="G39" s="19"/>
      <c r="H39" s="19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9.5" customHeight="1" x14ac:dyDescent="0.3">
      <c r="A40" s="4"/>
      <c r="B40" s="15" t="s">
        <v>52</v>
      </c>
      <c r="C40" s="33">
        <v>0</v>
      </c>
      <c r="D40" s="33">
        <v>0</v>
      </c>
      <c r="E40" s="12">
        <f t="shared" si="3"/>
        <v>0</v>
      </c>
      <c r="F40" s="4"/>
      <c r="G40" s="19"/>
      <c r="H40" s="19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9.5" customHeight="1" x14ac:dyDescent="0.3">
      <c r="A41" s="4"/>
      <c r="B41" s="15" t="s">
        <v>53</v>
      </c>
      <c r="C41" s="33">
        <v>0</v>
      </c>
      <c r="D41" s="33">
        <v>0</v>
      </c>
      <c r="E41" s="12">
        <f t="shared" si="3"/>
        <v>0</v>
      </c>
      <c r="F41" s="4"/>
      <c r="G41" s="19"/>
      <c r="H41" s="19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9.5" customHeight="1" thickBot="1" x14ac:dyDescent="0.35">
      <c r="A42" s="4"/>
      <c r="B42" s="34" t="s">
        <v>54</v>
      </c>
      <c r="C42" s="35">
        <v>0</v>
      </c>
      <c r="D42" s="35">
        <v>0</v>
      </c>
      <c r="E42" s="36">
        <f t="shared" si="3"/>
        <v>0</v>
      </c>
      <c r="F42" s="4"/>
      <c r="G42" s="19"/>
      <c r="H42" s="19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24.75" customHeight="1" x14ac:dyDescent="0.3">
      <c r="A43" s="4"/>
      <c r="B43" s="16" t="s">
        <v>26</v>
      </c>
      <c r="C43" s="17">
        <f t="shared" ref="C43:E43" si="4">SUM(C20:C42)</f>
        <v>0</v>
      </c>
      <c r="D43" s="17">
        <f t="shared" si="4"/>
        <v>0</v>
      </c>
      <c r="E43" s="17">
        <f t="shared" si="4"/>
        <v>0</v>
      </c>
      <c r="F43" s="4"/>
      <c r="G43" s="19"/>
      <c r="H43" s="19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8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sheetProtection algorithmName="SHA-512" hashValue="EYMPPbp9KyGBM6k2D7MmdmCJlBvSbPlHQ44oQU8cP6mO3DkhGbufbPv0nReYNklZNv44FpoWyODGXU69EH/ArA==" saltValue="vMn6QdSFMhPoFeSjrXnBQA==" spinCount="100000" sheet="1" objects="1" scenarios="1" selectLockedCells="1"/>
  <mergeCells count="2">
    <mergeCell ref="G19:H20"/>
    <mergeCell ref="G21:H43"/>
  </mergeCells>
  <conditionalFormatting sqref="C14:D16 C20:D42">
    <cfRule type="cellIs" dxfId="3" priority="1" operator="equal">
      <formula>0</formula>
    </cfRule>
  </conditionalFormatting>
  <pageMargins left="1.26" right="0.7" top="0.27" bottom="0.28999999999999998" header="0" footer="0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CA6BB-7F5D-4CD2-8487-C74E4924E478}">
  <sheetPr>
    <pageSetUpPr fitToPage="1"/>
  </sheetPr>
  <dimension ref="A1:Z1000"/>
  <sheetViews>
    <sheetView showGridLines="0" workbookViewId="0">
      <selection activeCell="C14" sqref="C14"/>
    </sheetView>
  </sheetViews>
  <sheetFormatPr defaultColWidth="12.625" defaultRowHeight="15" customHeight="1" x14ac:dyDescent="0.3"/>
  <cols>
    <col min="1" max="1" width="3.25" style="5" customWidth="1"/>
    <col min="2" max="2" width="35.75" style="5" customWidth="1"/>
    <col min="3" max="5" width="22.5" style="5" customWidth="1"/>
    <col min="6" max="6" width="10" style="5" customWidth="1"/>
    <col min="7" max="7" width="56.875" style="5" customWidth="1"/>
    <col min="8" max="8" width="22.375" style="5" customWidth="1"/>
    <col min="9" max="26" width="9.375" style="5" customWidth="1"/>
    <col min="27" max="16384" width="12.625" style="5"/>
  </cols>
  <sheetData>
    <row r="1" spans="1:26" ht="15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2.25" customHeight="1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.5" customHeight="1" x14ac:dyDescent="0.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 thickBot="1" x14ac:dyDescent="0.35">
      <c r="A5" s="4"/>
      <c r="B5" s="1" t="s">
        <v>66</v>
      </c>
      <c r="C5" s="7"/>
      <c r="D5" s="4"/>
      <c r="E5" s="4"/>
      <c r="F5" s="4"/>
      <c r="G5" s="6" t="s">
        <v>20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 x14ac:dyDescent="0.3">
      <c r="A6" s="4"/>
      <c r="B6" s="2" t="s">
        <v>63</v>
      </c>
      <c r="C6" s="4"/>
      <c r="D6" s="4"/>
      <c r="E6" s="4"/>
      <c r="F6" s="4"/>
      <c r="G6" s="8" t="s">
        <v>63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 x14ac:dyDescent="0.3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 x14ac:dyDescent="0.3">
      <c r="A8" s="4"/>
      <c r="B8" s="3" t="s">
        <v>2</v>
      </c>
      <c r="C8" s="3" t="s">
        <v>22</v>
      </c>
      <c r="D8" s="3" t="s">
        <v>23</v>
      </c>
      <c r="E8" s="3" t="s">
        <v>24</v>
      </c>
      <c r="F8" s="4"/>
      <c r="G8" s="9"/>
      <c r="H8" s="9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39.75" customHeight="1" x14ac:dyDescent="0.3">
      <c r="A9" s="4"/>
      <c r="B9" s="10" t="s">
        <v>25</v>
      </c>
      <c r="C9" s="11">
        <f>Octubre!INGRESOS_PROYECTADOS</f>
        <v>0</v>
      </c>
      <c r="D9" s="11">
        <f>Octubre!INGRESOS_REALES</f>
        <v>0</v>
      </c>
      <c r="E9" s="11">
        <f>VARIACION_INGRESOS</f>
        <v>0</v>
      </c>
      <c r="F9" s="4"/>
      <c r="G9" s="9"/>
      <c r="H9" s="9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39.75" customHeight="1" x14ac:dyDescent="0.3">
      <c r="A10" s="4"/>
      <c r="B10" s="10" t="s">
        <v>26</v>
      </c>
      <c r="C10" s="12">
        <f>Octubre!GASTOS_PROYECTADOS</f>
        <v>0</v>
      </c>
      <c r="D10" s="12">
        <f>Octubre!GASTOS_REALES</f>
        <v>0</v>
      </c>
      <c r="E10" s="12">
        <f>VARIACION_GASTOS</f>
        <v>0</v>
      </c>
      <c r="F10" s="4"/>
      <c r="G10" s="9"/>
      <c r="H10" s="9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39.75" customHeight="1" x14ac:dyDescent="0.3">
      <c r="A11" s="4"/>
      <c r="B11" s="10" t="s">
        <v>27</v>
      </c>
      <c r="C11" s="11">
        <f t="shared" ref="C11:E11" si="0">C9-C10</f>
        <v>0</v>
      </c>
      <c r="D11" s="11">
        <f t="shared" si="0"/>
        <v>0</v>
      </c>
      <c r="E11" s="11">
        <f t="shared" si="0"/>
        <v>0</v>
      </c>
      <c r="F11" s="4"/>
      <c r="G11" s="9"/>
      <c r="H11" s="9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 x14ac:dyDescent="0.3">
      <c r="A12" s="4"/>
      <c r="B12" s="4"/>
      <c r="C12" s="4"/>
      <c r="D12" s="4"/>
      <c r="E12" s="4"/>
      <c r="F12" s="4"/>
      <c r="G12" s="9"/>
      <c r="H12" s="9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 x14ac:dyDescent="0.3">
      <c r="A13" s="4"/>
      <c r="B13" s="3" t="s">
        <v>16</v>
      </c>
      <c r="C13" s="3" t="s">
        <v>22</v>
      </c>
      <c r="D13" s="3" t="s">
        <v>23</v>
      </c>
      <c r="E13" s="3" t="s">
        <v>24</v>
      </c>
      <c r="F13" s="4"/>
      <c r="G13" s="9"/>
      <c r="H13" s="9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39.75" customHeight="1" x14ac:dyDescent="0.3">
      <c r="A14" s="4"/>
      <c r="B14" s="10" t="s">
        <v>28</v>
      </c>
      <c r="C14" s="32">
        <v>0</v>
      </c>
      <c r="D14" s="32">
        <v>0</v>
      </c>
      <c r="E14" s="11">
        <f t="shared" ref="E14:E16" si="1">+D14-C14</f>
        <v>0</v>
      </c>
      <c r="F14" s="4"/>
      <c r="G14" s="9"/>
      <c r="H14" s="9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9.75" customHeight="1" x14ac:dyDescent="0.3">
      <c r="A15" s="4"/>
      <c r="B15" s="10" t="s">
        <v>29</v>
      </c>
      <c r="C15" s="33">
        <v>0</v>
      </c>
      <c r="D15" s="33">
        <v>0</v>
      </c>
      <c r="E15" s="12">
        <f t="shared" si="1"/>
        <v>0</v>
      </c>
      <c r="F15" s="4"/>
      <c r="G15" s="9"/>
      <c r="H15" s="9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39.75" customHeight="1" x14ac:dyDescent="0.3">
      <c r="A16" s="4"/>
      <c r="B16" s="10" t="s">
        <v>30</v>
      </c>
      <c r="C16" s="33">
        <v>0</v>
      </c>
      <c r="D16" s="33">
        <v>0</v>
      </c>
      <c r="E16" s="12">
        <f t="shared" si="1"/>
        <v>0</v>
      </c>
      <c r="F16" s="4"/>
      <c r="G16" s="9"/>
      <c r="H16" s="9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39.75" customHeight="1" x14ac:dyDescent="0.3">
      <c r="A17" s="4"/>
      <c r="B17" s="10" t="s">
        <v>25</v>
      </c>
      <c r="C17" s="11">
        <f t="shared" ref="C17:E17" si="2">SUM(C14:C16)</f>
        <v>0</v>
      </c>
      <c r="D17" s="11">
        <f t="shared" si="2"/>
        <v>0</v>
      </c>
      <c r="E17" s="11">
        <f t="shared" si="2"/>
        <v>0</v>
      </c>
      <c r="F17" s="4"/>
      <c r="G17" s="9"/>
      <c r="H17" s="9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 x14ac:dyDescent="0.3">
      <c r="A19" s="4"/>
      <c r="B19" s="3" t="s">
        <v>17</v>
      </c>
      <c r="C19" s="3" t="s">
        <v>22</v>
      </c>
      <c r="D19" s="3" t="s">
        <v>23</v>
      </c>
      <c r="E19" s="3" t="s">
        <v>24</v>
      </c>
      <c r="F19" s="4"/>
      <c r="G19" s="20" t="s">
        <v>31</v>
      </c>
      <c r="H19" s="20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9.5" customHeight="1" x14ac:dyDescent="0.3">
      <c r="A20" s="4"/>
      <c r="B20" s="15" t="s">
        <v>32</v>
      </c>
      <c r="C20" s="32">
        <v>0</v>
      </c>
      <c r="D20" s="32">
        <v>0</v>
      </c>
      <c r="E20" s="11">
        <f t="shared" ref="E20:E42" si="3">C20-D20</f>
        <v>0</v>
      </c>
      <c r="F20" s="4"/>
      <c r="G20" s="20"/>
      <c r="H20" s="20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9.5" customHeight="1" x14ac:dyDescent="0.3">
      <c r="A21" s="4"/>
      <c r="B21" s="15" t="s">
        <v>33</v>
      </c>
      <c r="C21" s="33">
        <v>0</v>
      </c>
      <c r="D21" s="33">
        <v>0</v>
      </c>
      <c r="E21" s="12">
        <f t="shared" si="3"/>
        <v>0</v>
      </c>
      <c r="F21" s="4"/>
      <c r="G21" s="18" t="s">
        <v>67</v>
      </c>
      <c r="H21" s="19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9.5" customHeight="1" x14ac:dyDescent="0.3">
      <c r="A22" s="4"/>
      <c r="B22" s="15" t="s">
        <v>34</v>
      </c>
      <c r="C22" s="33">
        <v>0</v>
      </c>
      <c r="D22" s="33">
        <v>0</v>
      </c>
      <c r="E22" s="12">
        <f t="shared" si="3"/>
        <v>0</v>
      </c>
      <c r="F22" s="4"/>
      <c r="G22" s="19"/>
      <c r="H22" s="19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9.5" customHeight="1" x14ac:dyDescent="0.3">
      <c r="A23" s="4"/>
      <c r="B23" s="15" t="s">
        <v>35</v>
      </c>
      <c r="C23" s="33">
        <v>0</v>
      </c>
      <c r="D23" s="33">
        <v>0</v>
      </c>
      <c r="E23" s="12">
        <f t="shared" si="3"/>
        <v>0</v>
      </c>
      <c r="F23" s="4"/>
      <c r="G23" s="19"/>
      <c r="H23" s="19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9.5" customHeight="1" x14ac:dyDescent="0.3">
      <c r="A24" s="4"/>
      <c r="B24" s="15" t="s">
        <v>36</v>
      </c>
      <c r="C24" s="33">
        <v>0</v>
      </c>
      <c r="D24" s="33">
        <v>0</v>
      </c>
      <c r="E24" s="12">
        <f t="shared" si="3"/>
        <v>0</v>
      </c>
      <c r="F24" s="4"/>
      <c r="G24" s="19"/>
      <c r="H24" s="19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9.5" customHeight="1" x14ac:dyDescent="0.3">
      <c r="A25" s="4"/>
      <c r="B25" s="15" t="s">
        <v>37</v>
      </c>
      <c r="C25" s="33">
        <v>0</v>
      </c>
      <c r="D25" s="33">
        <v>0</v>
      </c>
      <c r="E25" s="12">
        <f t="shared" si="3"/>
        <v>0</v>
      </c>
      <c r="F25" s="4"/>
      <c r="G25" s="19"/>
      <c r="H25" s="19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9.5" customHeight="1" x14ac:dyDescent="0.3">
      <c r="A26" s="4"/>
      <c r="B26" s="15" t="s">
        <v>38</v>
      </c>
      <c r="C26" s="33">
        <v>0</v>
      </c>
      <c r="D26" s="33">
        <v>0</v>
      </c>
      <c r="E26" s="12">
        <f t="shared" si="3"/>
        <v>0</v>
      </c>
      <c r="F26" s="4"/>
      <c r="G26" s="19"/>
      <c r="H26" s="19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9.5" customHeight="1" x14ac:dyDescent="0.3">
      <c r="A27" s="4"/>
      <c r="B27" s="15" t="s">
        <v>39</v>
      </c>
      <c r="C27" s="33">
        <v>0</v>
      </c>
      <c r="D27" s="33">
        <v>0</v>
      </c>
      <c r="E27" s="12">
        <f t="shared" si="3"/>
        <v>0</v>
      </c>
      <c r="F27" s="4"/>
      <c r="G27" s="19"/>
      <c r="H27" s="19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9.5" customHeight="1" x14ac:dyDescent="0.3">
      <c r="A28" s="4"/>
      <c r="B28" s="15" t="s">
        <v>40</v>
      </c>
      <c r="C28" s="33">
        <v>0</v>
      </c>
      <c r="D28" s="33">
        <v>0</v>
      </c>
      <c r="E28" s="12">
        <f t="shared" si="3"/>
        <v>0</v>
      </c>
      <c r="F28" s="4"/>
      <c r="G28" s="19"/>
      <c r="H28" s="19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9.5" customHeight="1" x14ac:dyDescent="0.3">
      <c r="A29" s="4"/>
      <c r="B29" s="15" t="s">
        <v>41</v>
      </c>
      <c r="C29" s="33">
        <v>0</v>
      </c>
      <c r="D29" s="33">
        <v>0</v>
      </c>
      <c r="E29" s="12">
        <f t="shared" si="3"/>
        <v>0</v>
      </c>
      <c r="F29" s="4"/>
      <c r="G29" s="19"/>
      <c r="H29" s="19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9.5" customHeight="1" x14ac:dyDescent="0.3">
      <c r="A30" s="4"/>
      <c r="B30" s="15" t="s">
        <v>42</v>
      </c>
      <c r="C30" s="33">
        <v>0</v>
      </c>
      <c r="D30" s="33">
        <v>0</v>
      </c>
      <c r="E30" s="12">
        <f t="shared" si="3"/>
        <v>0</v>
      </c>
      <c r="F30" s="4"/>
      <c r="G30" s="19"/>
      <c r="H30" s="19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9.5" customHeight="1" x14ac:dyDescent="0.3">
      <c r="A31" s="4"/>
      <c r="B31" s="15" t="s">
        <v>43</v>
      </c>
      <c r="C31" s="33">
        <v>0</v>
      </c>
      <c r="D31" s="33">
        <v>0</v>
      </c>
      <c r="E31" s="12">
        <f t="shared" si="3"/>
        <v>0</v>
      </c>
      <c r="F31" s="4"/>
      <c r="G31" s="19"/>
      <c r="H31" s="19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9.5" customHeight="1" x14ac:dyDescent="0.3">
      <c r="A32" s="4"/>
      <c r="B32" s="15" t="s">
        <v>44</v>
      </c>
      <c r="C32" s="33">
        <v>0</v>
      </c>
      <c r="D32" s="33">
        <v>0</v>
      </c>
      <c r="E32" s="12">
        <f t="shared" si="3"/>
        <v>0</v>
      </c>
      <c r="F32" s="4"/>
      <c r="G32" s="19"/>
      <c r="H32" s="19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9.5" customHeight="1" x14ac:dyDescent="0.3">
      <c r="A33" s="4"/>
      <c r="B33" s="15" t="s">
        <v>45</v>
      </c>
      <c r="C33" s="33">
        <v>0</v>
      </c>
      <c r="D33" s="33">
        <v>0</v>
      </c>
      <c r="E33" s="12">
        <f t="shared" si="3"/>
        <v>0</v>
      </c>
      <c r="F33" s="4"/>
      <c r="G33" s="19"/>
      <c r="H33" s="19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9.5" customHeight="1" x14ac:dyDescent="0.3">
      <c r="A34" s="4"/>
      <c r="B34" s="15" t="s">
        <v>46</v>
      </c>
      <c r="C34" s="33">
        <v>0</v>
      </c>
      <c r="D34" s="33">
        <v>0</v>
      </c>
      <c r="E34" s="12">
        <f t="shared" si="3"/>
        <v>0</v>
      </c>
      <c r="F34" s="4"/>
      <c r="G34" s="19"/>
      <c r="H34" s="19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9.5" customHeight="1" x14ac:dyDescent="0.3">
      <c r="A35" s="4"/>
      <c r="B35" s="15" t="s">
        <v>47</v>
      </c>
      <c r="C35" s="33">
        <v>0</v>
      </c>
      <c r="D35" s="33">
        <v>0</v>
      </c>
      <c r="E35" s="12">
        <f t="shared" si="3"/>
        <v>0</v>
      </c>
      <c r="F35" s="4"/>
      <c r="G35" s="19"/>
      <c r="H35" s="19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9.5" customHeight="1" x14ac:dyDescent="0.3">
      <c r="A36" s="4"/>
      <c r="B36" s="15" t="s">
        <v>48</v>
      </c>
      <c r="C36" s="33">
        <v>0</v>
      </c>
      <c r="D36" s="33">
        <v>0</v>
      </c>
      <c r="E36" s="12">
        <f t="shared" si="3"/>
        <v>0</v>
      </c>
      <c r="F36" s="4"/>
      <c r="G36" s="19"/>
      <c r="H36" s="19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9.5" customHeight="1" x14ac:dyDescent="0.3">
      <c r="A37" s="4"/>
      <c r="B37" s="15" t="s">
        <v>49</v>
      </c>
      <c r="C37" s="33">
        <v>0</v>
      </c>
      <c r="D37" s="33">
        <v>0</v>
      </c>
      <c r="E37" s="12">
        <f t="shared" si="3"/>
        <v>0</v>
      </c>
      <c r="F37" s="4"/>
      <c r="G37" s="19"/>
      <c r="H37" s="19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9.5" customHeight="1" x14ac:dyDescent="0.3">
      <c r="A38" s="4"/>
      <c r="B38" s="15" t="s">
        <v>50</v>
      </c>
      <c r="C38" s="33">
        <v>0</v>
      </c>
      <c r="D38" s="33">
        <v>0</v>
      </c>
      <c r="E38" s="12">
        <f t="shared" si="3"/>
        <v>0</v>
      </c>
      <c r="F38" s="4"/>
      <c r="G38" s="19"/>
      <c r="H38" s="19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9.5" customHeight="1" x14ac:dyDescent="0.3">
      <c r="A39" s="4"/>
      <c r="B39" s="15" t="s">
        <v>51</v>
      </c>
      <c r="C39" s="33">
        <v>0</v>
      </c>
      <c r="D39" s="33">
        <v>0</v>
      </c>
      <c r="E39" s="12">
        <f t="shared" si="3"/>
        <v>0</v>
      </c>
      <c r="F39" s="4"/>
      <c r="G39" s="19"/>
      <c r="H39" s="19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9.5" customHeight="1" x14ac:dyDescent="0.3">
      <c r="A40" s="4"/>
      <c r="B40" s="15" t="s">
        <v>52</v>
      </c>
      <c r="C40" s="33">
        <v>0</v>
      </c>
      <c r="D40" s="33">
        <v>0</v>
      </c>
      <c r="E40" s="12">
        <f t="shared" si="3"/>
        <v>0</v>
      </c>
      <c r="F40" s="4"/>
      <c r="G40" s="19"/>
      <c r="H40" s="19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9.5" customHeight="1" x14ac:dyDescent="0.3">
      <c r="A41" s="4"/>
      <c r="B41" s="15" t="s">
        <v>53</v>
      </c>
      <c r="C41" s="33">
        <v>0</v>
      </c>
      <c r="D41" s="33">
        <v>0</v>
      </c>
      <c r="E41" s="12">
        <f t="shared" si="3"/>
        <v>0</v>
      </c>
      <c r="F41" s="4"/>
      <c r="G41" s="19"/>
      <c r="H41" s="19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9.5" customHeight="1" thickBot="1" x14ac:dyDescent="0.35">
      <c r="A42" s="4"/>
      <c r="B42" s="34" t="s">
        <v>54</v>
      </c>
      <c r="C42" s="35">
        <v>0</v>
      </c>
      <c r="D42" s="35">
        <v>0</v>
      </c>
      <c r="E42" s="36">
        <f t="shared" si="3"/>
        <v>0</v>
      </c>
      <c r="F42" s="4"/>
      <c r="G42" s="19"/>
      <c r="H42" s="19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24.75" customHeight="1" x14ac:dyDescent="0.3">
      <c r="A43" s="4"/>
      <c r="B43" s="16" t="s">
        <v>26</v>
      </c>
      <c r="C43" s="17">
        <f t="shared" ref="C43:E43" si="4">SUM(C20:C42)</f>
        <v>0</v>
      </c>
      <c r="D43" s="17">
        <f t="shared" si="4"/>
        <v>0</v>
      </c>
      <c r="E43" s="17">
        <f t="shared" si="4"/>
        <v>0</v>
      </c>
      <c r="F43" s="4"/>
      <c r="G43" s="19"/>
      <c r="H43" s="19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8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sheetProtection algorithmName="SHA-512" hashValue="PQxZcmk0dvEU3juXXmKxx3cb+E+pnu0/HPnood6i3VEVCRHHL8Ycyy2+8U2/yapQzTd5e1Q1mygoNv+pFsd8Rg==" saltValue="cAlCDc6uqTe++kvFtdlFZg==" spinCount="100000" sheet="1" objects="1" scenarios="1" selectLockedCells="1"/>
  <mergeCells count="2">
    <mergeCell ref="G19:H20"/>
    <mergeCell ref="G21:H43"/>
  </mergeCells>
  <conditionalFormatting sqref="C14:D16 C20:D42">
    <cfRule type="cellIs" dxfId="2" priority="1" operator="equal">
      <formula>0</formula>
    </cfRule>
  </conditionalFormatting>
  <pageMargins left="1.26" right="0.7" top="0.27" bottom="0.28999999999999998" header="0" footer="0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124DC-0AC1-4424-9740-44ED89276C70}">
  <sheetPr>
    <pageSetUpPr fitToPage="1"/>
  </sheetPr>
  <dimension ref="A1:Z1000"/>
  <sheetViews>
    <sheetView showGridLines="0" workbookViewId="0">
      <selection activeCell="C14" sqref="C14"/>
    </sheetView>
  </sheetViews>
  <sheetFormatPr defaultColWidth="12.625" defaultRowHeight="15" customHeight="1" x14ac:dyDescent="0.3"/>
  <cols>
    <col min="1" max="1" width="3.25" style="5" customWidth="1"/>
    <col min="2" max="2" width="35.75" style="5" customWidth="1"/>
    <col min="3" max="5" width="22.5" style="5" customWidth="1"/>
    <col min="6" max="6" width="10" style="5" customWidth="1"/>
    <col min="7" max="7" width="56.875" style="5" customWidth="1"/>
    <col min="8" max="8" width="22.375" style="5" customWidth="1"/>
    <col min="9" max="26" width="9.375" style="5" customWidth="1"/>
    <col min="27" max="16384" width="12.625" style="5"/>
  </cols>
  <sheetData>
    <row r="1" spans="1:26" ht="15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2.25" customHeight="1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.5" customHeight="1" x14ac:dyDescent="0.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 thickBot="1" x14ac:dyDescent="0.35">
      <c r="A5" s="4"/>
      <c r="B5" s="1" t="s">
        <v>66</v>
      </c>
      <c r="C5" s="7"/>
      <c r="D5" s="4"/>
      <c r="E5" s="4"/>
      <c r="F5" s="4"/>
      <c r="G5" s="6" t="s">
        <v>20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 x14ac:dyDescent="0.3">
      <c r="A6" s="4"/>
      <c r="B6" s="2" t="s">
        <v>64</v>
      </c>
      <c r="C6" s="4"/>
      <c r="D6" s="4"/>
      <c r="E6" s="4"/>
      <c r="F6" s="4"/>
      <c r="G6" s="8" t="s">
        <v>64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 x14ac:dyDescent="0.3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 x14ac:dyDescent="0.3">
      <c r="A8" s="4"/>
      <c r="B8" s="3" t="s">
        <v>2</v>
      </c>
      <c r="C8" s="3" t="s">
        <v>22</v>
      </c>
      <c r="D8" s="3" t="s">
        <v>23</v>
      </c>
      <c r="E8" s="3" t="s">
        <v>24</v>
      </c>
      <c r="F8" s="4"/>
      <c r="G8" s="9"/>
      <c r="H8" s="9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39.75" customHeight="1" x14ac:dyDescent="0.3">
      <c r="A9" s="4"/>
      <c r="B9" s="10" t="s">
        <v>25</v>
      </c>
      <c r="C9" s="11">
        <f>Noviembre!INGRESOS_PROYECTADOS</f>
        <v>0</v>
      </c>
      <c r="D9" s="11">
        <f>Noviembre!INGRESOS_REALES</f>
        <v>0</v>
      </c>
      <c r="E9" s="11">
        <f>VARIACION_INGRESOS</f>
        <v>0</v>
      </c>
      <c r="F9" s="4"/>
      <c r="G9" s="9"/>
      <c r="H9" s="9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39.75" customHeight="1" x14ac:dyDescent="0.3">
      <c r="A10" s="4"/>
      <c r="B10" s="10" t="s">
        <v>26</v>
      </c>
      <c r="C10" s="12">
        <f>Noviembre!GASTOS_PROYECTADOS</f>
        <v>0</v>
      </c>
      <c r="D10" s="12">
        <f>Noviembre!GASTOS_REALES</f>
        <v>0</v>
      </c>
      <c r="E10" s="12">
        <f>VARIACION_GASTOS</f>
        <v>0</v>
      </c>
      <c r="F10" s="4"/>
      <c r="G10" s="9"/>
      <c r="H10" s="9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39.75" customHeight="1" x14ac:dyDescent="0.3">
      <c r="A11" s="4"/>
      <c r="B11" s="10" t="s">
        <v>27</v>
      </c>
      <c r="C11" s="11">
        <f t="shared" ref="C11:E11" si="0">C9-C10</f>
        <v>0</v>
      </c>
      <c r="D11" s="11">
        <f t="shared" si="0"/>
        <v>0</v>
      </c>
      <c r="E11" s="11">
        <f t="shared" si="0"/>
        <v>0</v>
      </c>
      <c r="F11" s="4"/>
      <c r="G11" s="9"/>
      <c r="H11" s="9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 x14ac:dyDescent="0.3">
      <c r="A12" s="4"/>
      <c r="B12" s="4"/>
      <c r="C12" s="4"/>
      <c r="D12" s="4"/>
      <c r="E12" s="4"/>
      <c r="F12" s="4"/>
      <c r="G12" s="9"/>
      <c r="H12" s="9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 x14ac:dyDescent="0.3">
      <c r="A13" s="4"/>
      <c r="B13" s="3" t="s">
        <v>16</v>
      </c>
      <c r="C13" s="3" t="s">
        <v>22</v>
      </c>
      <c r="D13" s="3" t="s">
        <v>23</v>
      </c>
      <c r="E13" s="3" t="s">
        <v>24</v>
      </c>
      <c r="F13" s="4"/>
      <c r="G13" s="9"/>
      <c r="H13" s="9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39.75" customHeight="1" x14ac:dyDescent="0.3">
      <c r="A14" s="4"/>
      <c r="B14" s="10" t="s">
        <v>28</v>
      </c>
      <c r="C14" s="32">
        <v>0</v>
      </c>
      <c r="D14" s="32">
        <v>0</v>
      </c>
      <c r="E14" s="11">
        <f t="shared" ref="E14:E16" si="1">+D14-C14</f>
        <v>0</v>
      </c>
      <c r="F14" s="4"/>
      <c r="G14" s="9"/>
      <c r="H14" s="9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9.75" customHeight="1" x14ac:dyDescent="0.3">
      <c r="A15" s="4"/>
      <c r="B15" s="10" t="s">
        <v>29</v>
      </c>
      <c r="C15" s="33">
        <v>0</v>
      </c>
      <c r="D15" s="33">
        <v>0</v>
      </c>
      <c r="E15" s="12">
        <f t="shared" si="1"/>
        <v>0</v>
      </c>
      <c r="F15" s="4"/>
      <c r="G15" s="9"/>
      <c r="H15" s="9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39.75" customHeight="1" x14ac:dyDescent="0.3">
      <c r="A16" s="4"/>
      <c r="B16" s="10" t="s">
        <v>30</v>
      </c>
      <c r="C16" s="33">
        <v>0</v>
      </c>
      <c r="D16" s="33">
        <v>0</v>
      </c>
      <c r="E16" s="12">
        <f t="shared" si="1"/>
        <v>0</v>
      </c>
      <c r="F16" s="4"/>
      <c r="G16" s="9"/>
      <c r="H16" s="9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39.75" customHeight="1" x14ac:dyDescent="0.3">
      <c r="A17" s="4"/>
      <c r="B17" s="10" t="s">
        <v>25</v>
      </c>
      <c r="C17" s="11">
        <f t="shared" ref="C17:E17" si="2">SUM(C14:C16)</f>
        <v>0</v>
      </c>
      <c r="D17" s="11">
        <f t="shared" si="2"/>
        <v>0</v>
      </c>
      <c r="E17" s="11">
        <f t="shared" si="2"/>
        <v>0</v>
      </c>
      <c r="F17" s="4"/>
      <c r="G17" s="9"/>
      <c r="H17" s="9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 x14ac:dyDescent="0.3">
      <c r="A19" s="4"/>
      <c r="B19" s="3" t="s">
        <v>17</v>
      </c>
      <c r="C19" s="3" t="s">
        <v>22</v>
      </c>
      <c r="D19" s="3" t="s">
        <v>23</v>
      </c>
      <c r="E19" s="3" t="s">
        <v>24</v>
      </c>
      <c r="F19" s="4"/>
      <c r="G19" s="20" t="s">
        <v>31</v>
      </c>
      <c r="H19" s="20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9.5" customHeight="1" x14ac:dyDescent="0.3">
      <c r="A20" s="4"/>
      <c r="B20" s="15" t="s">
        <v>32</v>
      </c>
      <c r="C20" s="32">
        <v>0</v>
      </c>
      <c r="D20" s="32">
        <v>0</v>
      </c>
      <c r="E20" s="11">
        <f t="shared" ref="E20:E42" si="3">C20-D20</f>
        <v>0</v>
      </c>
      <c r="F20" s="4"/>
      <c r="G20" s="20"/>
      <c r="H20" s="20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9.5" customHeight="1" x14ac:dyDescent="0.3">
      <c r="A21" s="4"/>
      <c r="B21" s="15" t="s">
        <v>33</v>
      </c>
      <c r="C21" s="33">
        <v>0</v>
      </c>
      <c r="D21" s="33">
        <v>0</v>
      </c>
      <c r="E21" s="12">
        <f t="shared" si="3"/>
        <v>0</v>
      </c>
      <c r="F21" s="4"/>
      <c r="G21" s="18" t="s">
        <v>67</v>
      </c>
      <c r="H21" s="19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9.5" customHeight="1" x14ac:dyDescent="0.3">
      <c r="A22" s="4"/>
      <c r="B22" s="15" t="s">
        <v>34</v>
      </c>
      <c r="C22" s="33">
        <v>0</v>
      </c>
      <c r="D22" s="33">
        <v>0</v>
      </c>
      <c r="E22" s="12">
        <f t="shared" si="3"/>
        <v>0</v>
      </c>
      <c r="F22" s="4"/>
      <c r="G22" s="19"/>
      <c r="H22" s="19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9.5" customHeight="1" x14ac:dyDescent="0.3">
      <c r="A23" s="4"/>
      <c r="B23" s="15" t="s">
        <v>35</v>
      </c>
      <c r="C23" s="33">
        <v>0</v>
      </c>
      <c r="D23" s="33">
        <v>0</v>
      </c>
      <c r="E23" s="12">
        <f t="shared" si="3"/>
        <v>0</v>
      </c>
      <c r="F23" s="4"/>
      <c r="G23" s="19"/>
      <c r="H23" s="19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9.5" customHeight="1" x14ac:dyDescent="0.3">
      <c r="A24" s="4"/>
      <c r="B24" s="15" t="s">
        <v>36</v>
      </c>
      <c r="C24" s="33">
        <v>0</v>
      </c>
      <c r="D24" s="33">
        <v>0</v>
      </c>
      <c r="E24" s="12">
        <f t="shared" si="3"/>
        <v>0</v>
      </c>
      <c r="F24" s="4"/>
      <c r="G24" s="19"/>
      <c r="H24" s="19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9.5" customHeight="1" x14ac:dyDescent="0.3">
      <c r="A25" s="4"/>
      <c r="B25" s="15" t="s">
        <v>37</v>
      </c>
      <c r="C25" s="33">
        <v>0</v>
      </c>
      <c r="D25" s="33">
        <v>0</v>
      </c>
      <c r="E25" s="12">
        <f t="shared" si="3"/>
        <v>0</v>
      </c>
      <c r="F25" s="4"/>
      <c r="G25" s="19"/>
      <c r="H25" s="19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9.5" customHeight="1" x14ac:dyDescent="0.3">
      <c r="A26" s="4"/>
      <c r="B26" s="15" t="s">
        <v>38</v>
      </c>
      <c r="C26" s="33">
        <v>0</v>
      </c>
      <c r="D26" s="33">
        <v>0</v>
      </c>
      <c r="E26" s="12">
        <f t="shared" si="3"/>
        <v>0</v>
      </c>
      <c r="F26" s="4"/>
      <c r="G26" s="19"/>
      <c r="H26" s="19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9.5" customHeight="1" x14ac:dyDescent="0.3">
      <c r="A27" s="4"/>
      <c r="B27" s="15" t="s">
        <v>39</v>
      </c>
      <c r="C27" s="33">
        <v>0</v>
      </c>
      <c r="D27" s="33">
        <v>0</v>
      </c>
      <c r="E27" s="12">
        <f t="shared" si="3"/>
        <v>0</v>
      </c>
      <c r="F27" s="4"/>
      <c r="G27" s="19"/>
      <c r="H27" s="19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9.5" customHeight="1" x14ac:dyDescent="0.3">
      <c r="A28" s="4"/>
      <c r="B28" s="15" t="s">
        <v>40</v>
      </c>
      <c r="C28" s="33">
        <v>0</v>
      </c>
      <c r="D28" s="33">
        <v>0</v>
      </c>
      <c r="E28" s="12">
        <f t="shared" si="3"/>
        <v>0</v>
      </c>
      <c r="F28" s="4"/>
      <c r="G28" s="19"/>
      <c r="H28" s="19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9.5" customHeight="1" x14ac:dyDescent="0.3">
      <c r="A29" s="4"/>
      <c r="B29" s="15" t="s">
        <v>41</v>
      </c>
      <c r="C29" s="33">
        <v>0</v>
      </c>
      <c r="D29" s="33">
        <v>0</v>
      </c>
      <c r="E29" s="12">
        <f t="shared" si="3"/>
        <v>0</v>
      </c>
      <c r="F29" s="4"/>
      <c r="G29" s="19"/>
      <c r="H29" s="19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9.5" customHeight="1" x14ac:dyDescent="0.3">
      <c r="A30" s="4"/>
      <c r="B30" s="15" t="s">
        <v>42</v>
      </c>
      <c r="C30" s="33">
        <v>0</v>
      </c>
      <c r="D30" s="33">
        <v>0</v>
      </c>
      <c r="E30" s="12">
        <f t="shared" si="3"/>
        <v>0</v>
      </c>
      <c r="F30" s="4"/>
      <c r="G30" s="19"/>
      <c r="H30" s="19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9.5" customHeight="1" x14ac:dyDescent="0.3">
      <c r="A31" s="4"/>
      <c r="B31" s="15" t="s">
        <v>43</v>
      </c>
      <c r="C31" s="33">
        <v>0</v>
      </c>
      <c r="D31" s="33">
        <v>0</v>
      </c>
      <c r="E31" s="12">
        <f t="shared" si="3"/>
        <v>0</v>
      </c>
      <c r="F31" s="4"/>
      <c r="G31" s="19"/>
      <c r="H31" s="19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9.5" customHeight="1" x14ac:dyDescent="0.3">
      <c r="A32" s="4"/>
      <c r="B32" s="15" t="s">
        <v>44</v>
      </c>
      <c r="C32" s="33">
        <v>0</v>
      </c>
      <c r="D32" s="33">
        <v>0</v>
      </c>
      <c r="E32" s="12">
        <f t="shared" si="3"/>
        <v>0</v>
      </c>
      <c r="F32" s="4"/>
      <c r="G32" s="19"/>
      <c r="H32" s="19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9.5" customHeight="1" x14ac:dyDescent="0.3">
      <c r="A33" s="4"/>
      <c r="B33" s="15" t="s">
        <v>45</v>
      </c>
      <c r="C33" s="33">
        <v>0</v>
      </c>
      <c r="D33" s="33">
        <v>0</v>
      </c>
      <c r="E33" s="12">
        <f t="shared" si="3"/>
        <v>0</v>
      </c>
      <c r="F33" s="4"/>
      <c r="G33" s="19"/>
      <c r="H33" s="19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9.5" customHeight="1" x14ac:dyDescent="0.3">
      <c r="A34" s="4"/>
      <c r="B34" s="15" t="s">
        <v>46</v>
      </c>
      <c r="C34" s="33">
        <v>0</v>
      </c>
      <c r="D34" s="33">
        <v>0</v>
      </c>
      <c r="E34" s="12">
        <f t="shared" si="3"/>
        <v>0</v>
      </c>
      <c r="F34" s="4"/>
      <c r="G34" s="19"/>
      <c r="H34" s="19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9.5" customHeight="1" x14ac:dyDescent="0.3">
      <c r="A35" s="4"/>
      <c r="B35" s="15" t="s">
        <v>47</v>
      </c>
      <c r="C35" s="33">
        <v>0</v>
      </c>
      <c r="D35" s="33">
        <v>0</v>
      </c>
      <c r="E35" s="12">
        <f t="shared" si="3"/>
        <v>0</v>
      </c>
      <c r="F35" s="4"/>
      <c r="G35" s="19"/>
      <c r="H35" s="19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9.5" customHeight="1" x14ac:dyDescent="0.3">
      <c r="A36" s="4"/>
      <c r="B36" s="15" t="s">
        <v>48</v>
      </c>
      <c r="C36" s="33">
        <v>0</v>
      </c>
      <c r="D36" s="33">
        <v>0</v>
      </c>
      <c r="E36" s="12">
        <f t="shared" si="3"/>
        <v>0</v>
      </c>
      <c r="F36" s="4"/>
      <c r="G36" s="19"/>
      <c r="H36" s="19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9.5" customHeight="1" x14ac:dyDescent="0.3">
      <c r="A37" s="4"/>
      <c r="B37" s="15" t="s">
        <v>49</v>
      </c>
      <c r="C37" s="33">
        <v>0</v>
      </c>
      <c r="D37" s="33">
        <v>0</v>
      </c>
      <c r="E37" s="12">
        <f t="shared" si="3"/>
        <v>0</v>
      </c>
      <c r="F37" s="4"/>
      <c r="G37" s="19"/>
      <c r="H37" s="19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9.5" customHeight="1" x14ac:dyDescent="0.3">
      <c r="A38" s="4"/>
      <c r="B38" s="15" t="s">
        <v>50</v>
      </c>
      <c r="C38" s="33">
        <v>0</v>
      </c>
      <c r="D38" s="33">
        <v>0</v>
      </c>
      <c r="E38" s="12">
        <f t="shared" si="3"/>
        <v>0</v>
      </c>
      <c r="F38" s="4"/>
      <c r="G38" s="19"/>
      <c r="H38" s="19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9.5" customHeight="1" x14ac:dyDescent="0.3">
      <c r="A39" s="4"/>
      <c r="B39" s="15" t="s">
        <v>51</v>
      </c>
      <c r="C39" s="33">
        <v>0</v>
      </c>
      <c r="D39" s="33">
        <v>0</v>
      </c>
      <c r="E39" s="12">
        <f t="shared" si="3"/>
        <v>0</v>
      </c>
      <c r="F39" s="4"/>
      <c r="G39" s="19"/>
      <c r="H39" s="19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9.5" customHeight="1" x14ac:dyDescent="0.3">
      <c r="A40" s="4"/>
      <c r="B40" s="15" t="s">
        <v>52</v>
      </c>
      <c r="C40" s="33">
        <v>0</v>
      </c>
      <c r="D40" s="33">
        <v>0</v>
      </c>
      <c r="E40" s="12">
        <f t="shared" si="3"/>
        <v>0</v>
      </c>
      <c r="F40" s="4"/>
      <c r="G40" s="19"/>
      <c r="H40" s="19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9.5" customHeight="1" x14ac:dyDescent="0.3">
      <c r="A41" s="4"/>
      <c r="B41" s="15" t="s">
        <v>53</v>
      </c>
      <c r="C41" s="33">
        <v>0</v>
      </c>
      <c r="D41" s="33">
        <v>0</v>
      </c>
      <c r="E41" s="12">
        <f t="shared" si="3"/>
        <v>0</v>
      </c>
      <c r="F41" s="4"/>
      <c r="G41" s="19"/>
      <c r="H41" s="19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9.5" customHeight="1" thickBot="1" x14ac:dyDescent="0.35">
      <c r="A42" s="4"/>
      <c r="B42" s="34" t="s">
        <v>54</v>
      </c>
      <c r="C42" s="35">
        <v>0</v>
      </c>
      <c r="D42" s="35">
        <v>0</v>
      </c>
      <c r="E42" s="36">
        <f t="shared" si="3"/>
        <v>0</v>
      </c>
      <c r="F42" s="4"/>
      <c r="G42" s="19"/>
      <c r="H42" s="19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24.75" customHeight="1" x14ac:dyDescent="0.3">
      <c r="A43" s="4"/>
      <c r="B43" s="16" t="s">
        <v>26</v>
      </c>
      <c r="C43" s="17">
        <f t="shared" ref="C43:E43" si="4">SUM(C20:C42)</f>
        <v>0</v>
      </c>
      <c r="D43" s="17">
        <f t="shared" si="4"/>
        <v>0</v>
      </c>
      <c r="E43" s="17">
        <f t="shared" si="4"/>
        <v>0</v>
      </c>
      <c r="F43" s="4"/>
      <c r="G43" s="19"/>
      <c r="H43" s="19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8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sheetProtection algorithmName="SHA-512" hashValue="Ke34/24dWQUfTHMGvQ1SVdgjpNjazrVIdezpCL4Jl5arG16uQTXzowIlGiuC96yMUCLNqwAYGIH3Vnv+uVK0Rg==" saltValue="W9C709zcCEn0VsaV5Xx2eA==" spinCount="100000" sheet="1" objects="1" scenarios="1" selectLockedCells="1"/>
  <mergeCells count="2">
    <mergeCell ref="G19:H20"/>
    <mergeCell ref="G21:H43"/>
  </mergeCells>
  <conditionalFormatting sqref="C14:D16 C20:D42">
    <cfRule type="cellIs" dxfId="1" priority="1" operator="equal">
      <formula>0</formula>
    </cfRule>
  </conditionalFormatting>
  <pageMargins left="1.26" right="0.7" top="0.27" bottom="0.28999999999999998" header="0" footer="0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42677-3165-4BB6-A465-24CA9C5798E3}">
  <sheetPr>
    <pageSetUpPr fitToPage="1"/>
  </sheetPr>
  <dimension ref="A1:Z1000"/>
  <sheetViews>
    <sheetView showGridLines="0" workbookViewId="0">
      <selection activeCell="C14" sqref="C14"/>
    </sheetView>
  </sheetViews>
  <sheetFormatPr defaultColWidth="12.625" defaultRowHeight="15" customHeight="1" x14ac:dyDescent="0.3"/>
  <cols>
    <col min="1" max="1" width="3.25" style="5" customWidth="1"/>
    <col min="2" max="2" width="35.75" style="5" customWidth="1"/>
    <col min="3" max="5" width="22.5" style="5" customWidth="1"/>
    <col min="6" max="6" width="10" style="5" customWidth="1"/>
    <col min="7" max="7" width="56.875" style="5" customWidth="1"/>
    <col min="8" max="8" width="22.375" style="5" customWidth="1"/>
    <col min="9" max="26" width="9.375" style="5" customWidth="1"/>
    <col min="27" max="16384" width="12.625" style="5"/>
  </cols>
  <sheetData>
    <row r="1" spans="1:26" ht="15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2.25" customHeight="1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.5" customHeight="1" x14ac:dyDescent="0.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 thickBot="1" x14ac:dyDescent="0.35">
      <c r="A5" s="4"/>
      <c r="B5" s="1" t="s">
        <v>66</v>
      </c>
      <c r="C5" s="7"/>
      <c r="D5" s="4"/>
      <c r="E5" s="4"/>
      <c r="F5" s="4"/>
      <c r="G5" s="6" t="s">
        <v>20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 x14ac:dyDescent="0.3">
      <c r="A6" s="4"/>
      <c r="B6" s="2" t="s">
        <v>65</v>
      </c>
      <c r="C6" s="4"/>
      <c r="D6" s="4"/>
      <c r="E6" s="4"/>
      <c r="F6" s="4"/>
      <c r="G6" s="8" t="s">
        <v>65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 x14ac:dyDescent="0.3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 x14ac:dyDescent="0.3">
      <c r="A8" s="4"/>
      <c r="B8" s="3" t="s">
        <v>2</v>
      </c>
      <c r="C8" s="3" t="s">
        <v>22</v>
      </c>
      <c r="D8" s="3" t="s">
        <v>23</v>
      </c>
      <c r="E8" s="3" t="s">
        <v>24</v>
      </c>
      <c r="F8" s="4"/>
      <c r="G8" s="9"/>
      <c r="H8" s="9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39.75" customHeight="1" x14ac:dyDescent="0.3">
      <c r="A9" s="4"/>
      <c r="B9" s="10" t="s">
        <v>25</v>
      </c>
      <c r="C9" s="11">
        <f>Diciembre!INGRESOS_PROYECTADOS</f>
        <v>0</v>
      </c>
      <c r="D9" s="11">
        <f>Diciembre!INGRESOS_REALES</f>
        <v>0</v>
      </c>
      <c r="E9" s="11">
        <f>VARIACION_INGRESOS</f>
        <v>0</v>
      </c>
      <c r="F9" s="4"/>
      <c r="G9" s="9"/>
      <c r="H9" s="9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39.75" customHeight="1" x14ac:dyDescent="0.3">
      <c r="A10" s="4"/>
      <c r="B10" s="10" t="s">
        <v>26</v>
      </c>
      <c r="C10" s="12">
        <f>Diciembre!GASTOS_PROYECTADOS</f>
        <v>0</v>
      </c>
      <c r="D10" s="12">
        <f>Diciembre!GASTOS_REALES</f>
        <v>0</v>
      </c>
      <c r="E10" s="12">
        <f>VARIACION_GASTOS</f>
        <v>0</v>
      </c>
      <c r="F10" s="4"/>
      <c r="G10" s="9"/>
      <c r="H10" s="9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39.75" customHeight="1" x14ac:dyDescent="0.3">
      <c r="A11" s="4"/>
      <c r="B11" s="10" t="s">
        <v>27</v>
      </c>
      <c r="C11" s="11">
        <f t="shared" ref="C11:E11" si="0">C9-C10</f>
        <v>0</v>
      </c>
      <c r="D11" s="11">
        <f t="shared" si="0"/>
        <v>0</v>
      </c>
      <c r="E11" s="11">
        <f t="shared" si="0"/>
        <v>0</v>
      </c>
      <c r="F11" s="4"/>
      <c r="G11" s="9"/>
      <c r="H11" s="9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 x14ac:dyDescent="0.3">
      <c r="A12" s="4"/>
      <c r="B12" s="4"/>
      <c r="C12" s="4"/>
      <c r="D12" s="4"/>
      <c r="E12" s="4"/>
      <c r="F12" s="4"/>
      <c r="G12" s="9"/>
      <c r="H12" s="9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 x14ac:dyDescent="0.3">
      <c r="A13" s="4"/>
      <c r="B13" s="3" t="s">
        <v>16</v>
      </c>
      <c r="C13" s="3" t="s">
        <v>22</v>
      </c>
      <c r="D13" s="3" t="s">
        <v>23</v>
      </c>
      <c r="E13" s="3" t="s">
        <v>24</v>
      </c>
      <c r="F13" s="4"/>
      <c r="G13" s="9"/>
      <c r="H13" s="9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39.75" customHeight="1" x14ac:dyDescent="0.3">
      <c r="A14" s="4"/>
      <c r="B14" s="10" t="s">
        <v>28</v>
      </c>
      <c r="C14" s="32">
        <v>0</v>
      </c>
      <c r="D14" s="32">
        <v>0</v>
      </c>
      <c r="E14" s="11">
        <f t="shared" ref="E14:E16" si="1">+D14-C14</f>
        <v>0</v>
      </c>
      <c r="F14" s="4"/>
      <c r="G14" s="9"/>
      <c r="H14" s="9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9.75" customHeight="1" x14ac:dyDescent="0.3">
      <c r="A15" s="4"/>
      <c r="B15" s="10" t="s">
        <v>29</v>
      </c>
      <c r="C15" s="33">
        <v>0</v>
      </c>
      <c r="D15" s="33">
        <v>0</v>
      </c>
      <c r="E15" s="12">
        <f t="shared" si="1"/>
        <v>0</v>
      </c>
      <c r="F15" s="4"/>
      <c r="G15" s="9"/>
      <c r="H15" s="9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39.75" customHeight="1" x14ac:dyDescent="0.3">
      <c r="A16" s="4"/>
      <c r="B16" s="10" t="s">
        <v>30</v>
      </c>
      <c r="C16" s="33">
        <v>0</v>
      </c>
      <c r="D16" s="33">
        <v>0</v>
      </c>
      <c r="E16" s="12">
        <f t="shared" si="1"/>
        <v>0</v>
      </c>
      <c r="F16" s="4"/>
      <c r="G16" s="9"/>
      <c r="H16" s="9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39.75" customHeight="1" x14ac:dyDescent="0.3">
      <c r="A17" s="4"/>
      <c r="B17" s="10" t="s">
        <v>25</v>
      </c>
      <c r="C17" s="11">
        <f t="shared" ref="C17:E17" si="2">SUM(C14:C16)</f>
        <v>0</v>
      </c>
      <c r="D17" s="11">
        <f t="shared" si="2"/>
        <v>0</v>
      </c>
      <c r="E17" s="11">
        <f t="shared" si="2"/>
        <v>0</v>
      </c>
      <c r="F17" s="4"/>
      <c r="G17" s="9"/>
      <c r="H17" s="9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 x14ac:dyDescent="0.3">
      <c r="A19" s="4"/>
      <c r="B19" s="3" t="s">
        <v>17</v>
      </c>
      <c r="C19" s="3" t="s">
        <v>22</v>
      </c>
      <c r="D19" s="3" t="s">
        <v>23</v>
      </c>
      <c r="E19" s="3" t="s">
        <v>24</v>
      </c>
      <c r="F19" s="4"/>
      <c r="G19" s="20" t="s">
        <v>31</v>
      </c>
      <c r="H19" s="20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9.5" customHeight="1" x14ac:dyDescent="0.3">
      <c r="A20" s="4"/>
      <c r="B20" s="15" t="s">
        <v>32</v>
      </c>
      <c r="C20" s="32">
        <v>0</v>
      </c>
      <c r="D20" s="32">
        <v>0</v>
      </c>
      <c r="E20" s="11">
        <f t="shared" ref="E20:E42" si="3">C20-D20</f>
        <v>0</v>
      </c>
      <c r="F20" s="4"/>
      <c r="G20" s="20"/>
      <c r="H20" s="20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9.5" customHeight="1" x14ac:dyDescent="0.3">
      <c r="A21" s="4"/>
      <c r="B21" s="15" t="s">
        <v>33</v>
      </c>
      <c r="C21" s="33">
        <v>0</v>
      </c>
      <c r="D21" s="33">
        <v>0</v>
      </c>
      <c r="E21" s="12">
        <f t="shared" si="3"/>
        <v>0</v>
      </c>
      <c r="F21" s="4"/>
      <c r="G21" s="18" t="s">
        <v>67</v>
      </c>
      <c r="H21" s="19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9.5" customHeight="1" x14ac:dyDescent="0.3">
      <c r="A22" s="4"/>
      <c r="B22" s="15" t="s">
        <v>34</v>
      </c>
      <c r="C22" s="33">
        <v>0</v>
      </c>
      <c r="D22" s="33">
        <v>0</v>
      </c>
      <c r="E22" s="12">
        <f t="shared" si="3"/>
        <v>0</v>
      </c>
      <c r="F22" s="4"/>
      <c r="G22" s="19"/>
      <c r="H22" s="19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9.5" customHeight="1" x14ac:dyDescent="0.3">
      <c r="A23" s="4"/>
      <c r="B23" s="15" t="s">
        <v>35</v>
      </c>
      <c r="C23" s="33">
        <v>0</v>
      </c>
      <c r="D23" s="33">
        <v>0</v>
      </c>
      <c r="E23" s="12">
        <f t="shared" si="3"/>
        <v>0</v>
      </c>
      <c r="F23" s="4"/>
      <c r="G23" s="19"/>
      <c r="H23" s="19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9.5" customHeight="1" x14ac:dyDescent="0.3">
      <c r="A24" s="4"/>
      <c r="B24" s="15" t="s">
        <v>36</v>
      </c>
      <c r="C24" s="33">
        <v>0</v>
      </c>
      <c r="D24" s="33">
        <v>0</v>
      </c>
      <c r="E24" s="12">
        <f t="shared" si="3"/>
        <v>0</v>
      </c>
      <c r="F24" s="4"/>
      <c r="G24" s="19"/>
      <c r="H24" s="19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9.5" customHeight="1" x14ac:dyDescent="0.3">
      <c r="A25" s="4"/>
      <c r="B25" s="15" t="s">
        <v>37</v>
      </c>
      <c r="C25" s="33">
        <v>0</v>
      </c>
      <c r="D25" s="33">
        <v>0</v>
      </c>
      <c r="E25" s="12">
        <f t="shared" si="3"/>
        <v>0</v>
      </c>
      <c r="F25" s="4"/>
      <c r="G25" s="19"/>
      <c r="H25" s="19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9.5" customHeight="1" x14ac:dyDescent="0.3">
      <c r="A26" s="4"/>
      <c r="B26" s="15" t="s">
        <v>38</v>
      </c>
      <c r="C26" s="33">
        <v>0</v>
      </c>
      <c r="D26" s="33">
        <v>0</v>
      </c>
      <c r="E26" s="12">
        <f t="shared" si="3"/>
        <v>0</v>
      </c>
      <c r="F26" s="4"/>
      <c r="G26" s="19"/>
      <c r="H26" s="19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9.5" customHeight="1" x14ac:dyDescent="0.3">
      <c r="A27" s="4"/>
      <c r="B27" s="15" t="s">
        <v>39</v>
      </c>
      <c r="C27" s="33">
        <v>0</v>
      </c>
      <c r="D27" s="33">
        <v>0</v>
      </c>
      <c r="E27" s="12">
        <f t="shared" si="3"/>
        <v>0</v>
      </c>
      <c r="F27" s="4"/>
      <c r="G27" s="19"/>
      <c r="H27" s="19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9.5" customHeight="1" x14ac:dyDescent="0.3">
      <c r="A28" s="4"/>
      <c r="B28" s="15" t="s">
        <v>40</v>
      </c>
      <c r="C28" s="33">
        <v>0</v>
      </c>
      <c r="D28" s="33">
        <v>0</v>
      </c>
      <c r="E28" s="12">
        <f t="shared" si="3"/>
        <v>0</v>
      </c>
      <c r="F28" s="4"/>
      <c r="G28" s="19"/>
      <c r="H28" s="19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9.5" customHeight="1" x14ac:dyDescent="0.3">
      <c r="A29" s="4"/>
      <c r="B29" s="15" t="s">
        <v>41</v>
      </c>
      <c r="C29" s="33">
        <v>0</v>
      </c>
      <c r="D29" s="33">
        <v>0</v>
      </c>
      <c r="E29" s="12">
        <f t="shared" si="3"/>
        <v>0</v>
      </c>
      <c r="F29" s="4"/>
      <c r="G29" s="19"/>
      <c r="H29" s="19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9.5" customHeight="1" x14ac:dyDescent="0.3">
      <c r="A30" s="4"/>
      <c r="B30" s="15" t="s">
        <v>42</v>
      </c>
      <c r="C30" s="33">
        <v>0</v>
      </c>
      <c r="D30" s="33">
        <v>0</v>
      </c>
      <c r="E30" s="12">
        <f t="shared" si="3"/>
        <v>0</v>
      </c>
      <c r="F30" s="4"/>
      <c r="G30" s="19"/>
      <c r="H30" s="19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9.5" customHeight="1" x14ac:dyDescent="0.3">
      <c r="A31" s="4"/>
      <c r="B31" s="15" t="s">
        <v>43</v>
      </c>
      <c r="C31" s="33">
        <v>0</v>
      </c>
      <c r="D31" s="33">
        <v>0</v>
      </c>
      <c r="E31" s="12">
        <f t="shared" si="3"/>
        <v>0</v>
      </c>
      <c r="F31" s="4"/>
      <c r="G31" s="19"/>
      <c r="H31" s="19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9.5" customHeight="1" x14ac:dyDescent="0.3">
      <c r="A32" s="4"/>
      <c r="B32" s="15" t="s">
        <v>44</v>
      </c>
      <c r="C32" s="33">
        <v>0</v>
      </c>
      <c r="D32" s="33">
        <v>0</v>
      </c>
      <c r="E32" s="12">
        <f t="shared" si="3"/>
        <v>0</v>
      </c>
      <c r="F32" s="4"/>
      <c r="G32" s="19"/>
      <c r="H32" s="19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9.5" customHeight="1" x14ac:dyDescent="0.3">
      <c r="A33" s="4"/>
      <c r="B33" s="15" t="s">
        <v>45</v>
      </c>
      <c r="C33" s="33">
        <v>0</v>
      </c>
      <c r="D33" s="33">
        <v>0</v>
      </c>
      <c r="E33" s="12">
        <f t="shared" si="3"/>
        <v>0</v>
      </c>
      <c r="F33" s="4"/>
      <c r="G33" s="19"/>
      <c r="H33" s="19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9.5" customHeight="1" x14ac:dyDescent="0.3">
      <c r="A34" s="4"/>
      <c r="B34" s="15" t="s">
        <v>46</v>
      </c>
      <c r="C34" s="33">
        <v>0</v>
      </c>
      <c r="D34" s="33">
        <v>0</v>
      </c>
      <c r="E34" s="12">
        <f t="shared" si="3"/>
        <v>0</v>
      </c>
      <c r="F34" s="4"/>
      <c r="G34" s="19"/>
      <c r="H34" s="19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9.5" customHeight="1" x14ac:dyDescent="0.3">
      <c r="A35" s="4"/>
      <c r="B35" s="15" t="s">
        <v>47</v>
      </c>
      <c r="C35" s="33">
        <v>0</v>
      </c>
      <c r="D35" s="33">
        <v>0</v>
      </c>
      <c r="E35" s="12">
        <f t="shared" si="3"/>
        <v>0</v>
      </c>
      <c r="F35" s="4"/>
      <c r="G35" s="19"/>
      <c r="H35" s="19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9.5" customHeight="1" x14ac:dyDescent="0.3">
      <c r="A36" s="4"/>
      <c r="B36" s="15" t="s">
        <v>48</v>
      </c>
      <c r="C36" s="33">
        <v>0</v>
      </c>
      <c r="D36" s="33">
        <v>0</v>
      </c>
      <c r="E36" s="12">
        <f t="shared" si="3"/>
        <v>0</v>
      </c>
      <c r="F36" s="4"/>
      <c r="G36" s="19"/>
      <c r="H36" s="19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9.5" customHeight="1" x14ac:dyDescent="0.3">
      <c r="A37" s="4"/>
      <c r="B37" s="15" t="s">
        <v>49</v>
      </c>
      <c r="C37" s="33">
        <v>0</v>
      </c>
      <c r="D37" s="33">
        <v>0</v>
      </c>
      <c r="E37" s="12">
        <f t="shared" si="3"/>
        <v>0</v>
      </c>
      <c r="F37" s="4"/>
      <c r="G37" s="19"/>
      <c r="H37" s="19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9.5" customHeight="1" x14ac:dyDescent="0.3">
      <c r="A38" s="4"/>
      <c r="B38" s="15" t="s">
        <v>50</v>
      </c>
      <c r="C38" s="33">
        <v>0</v>
      </c>
      <c r="D38" s="33">
        <v>0</v>
      </c>
      <c r="E38" s="12">
        <f t="shared" si="3"/>
        <v>0</v>
      </c>
      <c r="F38" s="4"/>
      <c r="G38" s="19"/>
      <c r="H38" s="19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9.5" customHeight="1" x14ac:dyDescent="0.3">
      <c r="A39" s="4"/>
      <c r="B39" s="15" t="s">
        <v>51</v>
      </c>
      <c r="C39" s="33">
        <v>0</v>
      </c>
      <c r="D39" s="33">
        <v>0</v>
      </c>
      <c r="E39" s="12">
        <f t="shared" si="3"/>
        <v>0</v>
      </c>
      <c r="F39" s="4"/>
      <c r="G39" s="19"/>
      <c r="H39" s="19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9.5" customHeight="1" x14ac:dyDescent="0.3">
      <c r="A40" s="4"/>
      <c r="B40" s="15" t="s">
        <v>52</v>
      </c>
      <c r="C40" s="33">
        <v>0</v>
      </c>
      <c r="D40" s="33">
        <v>0</v>
      </c>
      <c r="E40" s="12">
        <f t="shared" si="3"/>
        <v>0</v>
      </c>
      <c r="F40" s="4"/>
      <c r="G40" s="19"/>
      <c r="H40" s="19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9.5" customHeight="1" x14ac:dyDescent="0.3">
      <c r="A41" s="4"/>
      <c r="B41" s="15" t="s">
        <v>53</v>
      </c>
      <c r="C41" s="33">
        <v>0</v>
      </c>
      <c r="D41" s="33">
        <v>0</v>
      </c>
      <c r="E41" s="12">
        <f t="shared" si="3"/>
        <v>0</v>
      </c>
      <c r="F41" s="4"/>
      <c r="G41" s="19"/>
      <c r="H41" s="19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9.5" customHeight="1" thickBot="1" x14ac:dyDescent="0.35">
      <c r="A42" s="4"/>
      <c r="B42" s="34" t="s">
        <v>54</v>
      </c>
      <c r="C42" s="35">
        <v>0</v>
      </c>
      <c r="D42" s="35">
        <v>0</v>
      </c>
      <c r="E42" s="36">
        <f t="shared" si="3"/>
        <v>0</v>
      </c>
      <c r="F42" s="4"/>
      <c r="G42" s="19"/>
      <c r="H42" s="19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24.75" customHeight="1" x14ac:dyDescent="0.3">
      <c r="A43" s="4"/>
      <c r="B43" s="16" t="s">
        <v>26</v>
      </c>
      <c r="C43" s="17">
        <f t="shared" ref="C43:E43" si="4">SUM(C20:C42)</f>
        <v>0</v>
      </c>
      <c r="D43" s="17">
        <f t="shared" si="4"/>
        <v>0</v>
      </c>
      <c r="E43" s="17">
        <f t="shared" si="4"/>
        <v>0</v>
      </c>
      <c r="F43" s="4"/>
      <c r="G43" s="19"/>
      <c r="H43" s="19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8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sheetProtection algorithmName="SHA-512" hashValue="BVgnztPs9xTrNI+RbjTbi71gaHyhdaFc2iC3SjMi+FzPSOqTIXcUQu1tDI/0H/taJ6Q847RqiMC0MP3ZVEyyuQ==" saltValue="fdp4Ktn4FViXpVMuddI/8A==" spinCount="100000" sheet="1" objects="1" scenarios="1" selectLockedCells="1"/>
  <mergeCells count="2">
    <mergeCell ref="G19:H20"/>
    <mergeCell ref="G21:H43"/>
  </mergeCells>
  <conditionalFormatting sqref="C14:D16 C20:D42">
    <cfRule type="cellIs" dxfId="0" priority="1" operator="equal">
      <formula>0</formula>
    </cfRule>
  </conditionalFormatting>
  <pageMargins left="1.26" right="0.7" top="0.27" bottom="0.28999999999999998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0"/>
  <sheetViews>
    <sheetView showGridLines="0" workbookViewId="0">
      <selection activeCell="C14" sqref="C14"/>
    </sheetView>
  </sheetViews>
  <sheetFormatPr defaultColWidth="12.625" defaultRowHeight="15" customHeight="1" x14ac:dyDescent="0.3"/>
  <cols>
    <col min="1" max="1" width="3.25" style="5" customWidth="1"/>
    <col min="2" max="2" width="35.75" style="5" customWidth="1"/>
    <col min="3" max="5" width="22.5" style="5" customWidth="1"/>
    <col min="6" max="6" width="10" style="5" customWidth="1"/>
    <col min="7" max="7" width="56.875" style="5" customWidth="1"/>
    <col min="8" max="8" width="22.375" style="5" customWidth="1"/>
    <col min="9" max="26" width="9.375" style="5" customWidth="1"/>
    <col min="27" max="16384" width="12.625" style="5"/>
  </cols>
  <sheetData>
    <row r="1" spans="1:26" ht="15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2.25" customHeight="1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.5" customHeight="1" x14ac:dyDescent="0.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 x14ac:dyDescent="0.3">
      <c r="A5" s="4"/>
      <c r="B5" s="1" t="s">
        <v>66</v>
      </c>
      <c r="C5" s="7"/>
      <c r="D5" s="4"/>
      <c r="E5" s="4"/>
      <c r="F5" s="4"/>
      <c r="G5" s="6" t="s">
        <v>20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 x14ac:dyDescent="0.3">
      <c r="A6" s="4"/>
      <c r="B6" s="2" t="s">
        <v>21</v>
      </c>
      <c r="C6" s="4"/>
      <c r="D6" s="4"/>
      <c r="E6" s="4"/>
      <c r="F6" s="4"/>
      <c r="G6" s="8" t="s">
        <v>21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 x14ac:dyDescent="0.3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 x14ac:dyDescent="0.3">
      <c r="A8" s="4"/>
      <c r="B8" s="3" t="s">
        <v>2</v>
      </c>
      <c r="C8" s="3" t="s">
        <v>22</v>
      </c>
      <c r="D8" s="3" t="s">
        <v>23</v>
      </c>
      <c r="E8" s="3" t="s">
        <v>24</v>
      </c>
      <c r="F8" s="4"/>
      <c r="G8" s="9"/>
      <c r="H8" s="9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39.75" customHeight="1" x14ac:dyDescent="0.3">
      <c r="A9" s="4"/>
      <c r="B9" s="10" t="s">
        <v>25</v>
      </c>
      <c r="C9" s="11">
        <f>[0]!INGRESOS_PROYECTADOS</f>
        <v>0</v>
      </c>
      <c r="D9" s="11">
        <f>[0]!INGRESOS_REALES</f>
        <v>0</v>
      </c>
      <c r="E9" s="11">
        <f>VARIACION_INGRESOS</f>
        <v>0</v>
      </c>
      <c r="F9" s="4"/>
      <c r="G9" s="9"/>
      <c r="H9" s="9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39.75" customHeight="1" x14ac:dyDescent="0.3">
      <c r="A10" s="4"/>
      <c r="B10" s="10" t="s">
        <v>26</v>
      </c>
      <c r="C10" s="12">
        <f>[0]!GASTOS_PROYECTADOS</f>
        <v>0</v>
      </c>
      <c r="D10" s="12">
        <f>[0]!GASTOS_REALES</f>
        <v>0</v>
      </c>
      <c r="E10" s="12">
        <f>VARIACION_GASTOS</f>
        <v>0</v>
      </c>
      <c r="F10" s="4"/>
      <c r="G10" s="9"/>
      <c r="H10" s="9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39.75" customHeight="1" x14ac:dyDescent="0.3">
      <c r="A11" s="4"/>
      <c r="B11" s="10" t="s">
        <v>27</v>
      </c>
      <c r="C11" s="11">
        <f t="shared" ref="C11:E11" si="0">C9-C10</f>
        <v>0</v>
      </c>
      <c r="D11" s="11">
        <f t="shared" si="0"/>
        <v>0</v>
      </c>
      <c r="E11" s="11">
        <f t="shared" si="0"/>
        <v>0</v>
      </c>
      <c r="F11" s="4"/>
      <c r="G11" s="9"/>
      <c r="H11" s="9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 x14ac:dyDescent="0.3">
      <c r="A12" s="4"/>
      <c r="B12" s="4"/>
      <c r="C12" s="4"/>
      <c r="D12" s="4"/>
      <c r="E12" s="4"/>
      <c r="F12" s="4"/>
      <c r="G12" s="9"/>
      <c r="H12" s="9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 x14ac:dyDescent="0.3">
      <c r="A13" s="4"/>
      <c r="B13" s="3" t="s">
        <v>16</v>
      </c>
      <c r="C13" s="3" t="s">
        <v>22</v>
      </c>
      <c r="D13" s="3" t="s">
        <v>23</v>
      </c>
      <c r="E13" s="3" t="s">
        <v>24</v>
      </c>
      <c r="F13" s="4"/>
      <c r="G13" s="9"/>
      <c r="H13" s="9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39.75" customHeight="1" x14ac:dyDescent="0.3">
      <c r="A14" s="4"/>
      <c r="B14" s="10" t="s">
        <v>28</v>
      </c>
      <c r="C14" s="32">
        <v>0</v>
      </c>
      <c r="D14" s="32">
        <v>0</v>
      </c>
      <c r="E14" s="11">
        <f t="shared" ref="E14:E16" si="1">+D14-C14</f>
        <v>0</v>
      </c>
      <c r="F14" s="4"/>
      <c r="G14" s="9"/>
      <c r="H14" s="9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9.75" customHeight="1" x14ac:dyDescent="0.3">
      <c r="A15" s="4"/>
      <c r="B15" s="10" t="s">
        <v>29</v>
      </c>
      <c r="C15" s="33">
        <v>0</v>
      </c>
      <c r="D15" s="33">
        <v>0</v>
      </c>
      <c r="E15" s="12">
        <f t="shared" si="1"/>
        <v>0</v>
      </c>
      <c r="F15" s="4"/>
      <c r="G15" s="9"/>
      <c r="H15" s="9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39.75" customHeight="1" x14ac:dyDescent="0.3">
      <c r="A16" s="4"/>
      <c r="B16" s="10" t="s">
        <v>30</v>
      </c>
      <c r="C16" s="33">
        <v>0</v>
      </c>
      <c r="D16" s="33">
        <v>0</v>
      </c>
      <c r="E16" s="12">
        <f t="shared" si="1"/>
        <v>0</v>
      </c>
      <c r="F16" s="4"/>
      <c r="G16" s="9"/>
      <c r="H16" s="9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39.75" customHeight="1" x14ac:dyDescent="0.3">
      <c r="A17" s="4"/>
      <c r="B17" s="10" t="s">
        <v>25</v>
      </c>
      <c r="C17" s="11">
        <f t="shared" ref="C17:E17" si="2">SUM(C14:C16)</f>
        <v>0</v>
      </c>
      <c r="D17" s="11">
        <f t="shared" si="2"/>
        <v>0</v>
      </c>
      <c r="E17" s="11">
        <f t="shared" si="2"/>
        <v>0</v>
      </c>
      <c r="F17" s="4"/>
      <c r="G17" s="9"/>
      <c r="H17" s="9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 x14ac:dyDescent="0.3">
      <c r="A19" s="4"/>
      <c r="B19" s="3" t="s">
        <v>17</v>
      </c>
      <c r="C19" s="3" t="s">
        <v>22</v>
      </c>
      <c r="D19" s="3" t="s">
        <v>23</v>
      </c>
      <c r="E19" s="3" t="s">
        <v>24</v>
      </c>
      <c r="F19" s="4"/>
      <c r="G19" s="20" t="s">
        <v>31</v>
      </c>
      <c r="H19" s="20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9.5" customHeight="1" x14ac:dyDescent="0.3">
      <c r="A20" s="4"/>
      <c r="B20" s="15" t="s">
        <v>32</v>
      </c>
      <c r="C20" s="32">
        <v>0</v>
      </c>
      <c r="D20" s="32">
        <v>0</v>
      </c>
      <c r="E20" s="11">
        <f t="shared" ref="E20:E42" si="3">C20-D20</f>
        <v>0</v>
      </c>
      <c r="F20" s="4"/>
      <c r="G20" s="20"/>
      <c r="H20" s="20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9.5" customHeight="1" x14ac:dyDescent="0.3">
      <c r="A21" s="4"/>
      <c r="B21" s="15" t="s">
        <v>33</v>
      </c>
      <c r="C21" s="33">
        <v>0</v>
      </c>
      <c r="D21" s="33">
        <v>0</v>
      </c>
      <c r="E21" s="12">
        <f t="shared" si="3"/>
        <v>0</v>
      </c>
      <c r="F21" s="4"/>
      <c r="G21" s="18" t="s">
        <v>67</v>
      </c>
      <c r="H21" s="19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9.5" customHeight="1" x14ac:dyDescent="0.3">
      <c r="A22" s="4"/>
      <c r="B22" s="15" t="s">
        <v>34</v>
      </c>
      <c r="C22" s="33">
        <v>0</v>
      </c>
      <c r="D22" s="33">
        <v>0</v>
      </c>
      <c r="E22" s="12">
        <f t="shared" si="3"/>
        <v>0</v>
      </c>
      <c r="F22" s="4"/>
      <c r="G22" s="19"/>
      <c r="H22" s="19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9.5" customHeight="1" x14ac:dyDescent="0.3">
      <c r="A23" s="4"/>
      <c r="B23" s="15" t="s">
        <v>35</v>
      </c>
      <c r="C23" s="33">
        <v>0</v>
      </c>
      <c r="D23" s="33">
        <v>0</v>
      </c>
      <c r="E23" s="12">
        <f t="shared" si="3"/>
        <v>0</v>
      </c>
      <c r="F23" s="4"/>
      <c r="G23" s="19"/>
      <c r="H23" s="19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9.5" customHeight="1" x14ac:dyDescent="0.3">
      <c r="A24" s="4"/>
      <c r="B24" s="15" t="s">
        <v>36</v>
      </c>
      <c r="C24" s="33">
        <v>0</v>
      </c>
      <c r="D24" s="33">
        <v>0</v>
      </c>
      <c r="E24" s="12">
        <f t="shared" si="3"/>
        <v>0</v>
      </c>
      <c r="F24" s="4"/>
      <c r="G24" s="19"/>
      <c r="H24" s="19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9.5" customHeight="1" x14ac:dyDescent="0.3">
      <c r="A25" s="4"/>
      <c r="B25" s="15" t="s">
        <v>37</v>
      </c>
      <c r="C25" s="33">
        <v>0</v>
      </c>
      <c r="D25" s="33">
        <v>0</v>
      </c>
      <c r="E25" s="12">
        <f t="shared" si="3"/>
        <v>0</v>
      </c>
      <c r="F25" s="4"/>
      <c r="G25" s="19"/>
      <c r="H25" s="19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9.5" customHeight="1" x14ac:dyDescent="0.3">
      <c r="A26" s="4"/>
      <c r="B26" s="15" t="s">
        <v>38</v>
      </c>
      <c r="C26" s="33">
        <v>0</v>
      </c>
      <c r="D26" s="33">
        <v>0</v>
      </c>
      <c r="E26" s="12">
        <f t="shared" si="3"/>
        <v>0</v>
      </c>
      <c r="F26" s="4"/>
      <c r="G26" s="19"/>
      <c r="H26" s="19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9.5" customHeight="1" x14ac:dyDescent="0.3">
      <c r="A27" s="4"/>
      <c r="B27" s="15" t="s">
        <v>39</v>
      </c>
      <c r="C27" s="33">
        <v>0</v>
      </c>
      <c r="D27" s="33">
        <v>0</v>
      </c>
      <c r="E27" s="12">
        <f t="shared" si="3"/>
        <v>0</v>
      </c>
      <c r="F27" s="4"/>
      <c r="G27" s="19"/>
      <c r="H27" s="19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9.5" customHeight="1" x14ac:dyDescent="0.3">
      <c r="A28" s="4"/>
      <c r="B28" s="15" t="s">
        <v>40</v>
      </c>
      <c r="C28" s="33">
        <v>0</v>
      </c>
      <c r="D28" s="33">
        <v>0</v>
      </c>
      <c r="E28" s="12">
        <f t="shared" si="3"/>
        <v>0</v>
      </c>
      <c r="F28" s="4"/>
      <c r="G28" s="19"/>
      <c r="H28" s="19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9.5" customHeight="1" x14ac:dyDescent="0.3">
      <c r="A29" s="4"/>
      <c r="B29" s="15" t="s">
        <v>41</v>
      </c>
      <c r="C29" s="33">
        <v>0</v>
      </c>
      <c r="D29" s="33">
        <v>0</v>
      </c>
      <c r="E29" s="12">
        <f t="shared" si="3"/>
        <v>0</v>
      </c>
      <c r="F29" s="4"/>
      <c r="G29" s="19"/>
      <c r="H29" s="19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9.5" customHeight="1" x14ac:dyDescent="0.3">
      <c r="A30" s="4"/>
      <c r="B30" s="15" t="s">
        <v>42</v>
      </c>
      <c r="C30" s="33">
        <v>0</v>
      </c>
      <c r="D30" s="33">
        <v>0</v>
      </c>
      <c r="E30" s="12">
        <f t="shared" si="3"/>
        <v>0</v>
      </c>
      <c r="F30" s="4"/>
      <c r="G30" s="19"/>
      <c r="H30" s="19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9.5" customHeight="1" x14ac:dyDescent="0.3">
      <c r="A31" s="4"/>
      <c r="B31" s="15" t="s">
        <v>43</v>
      </c>
      <c r="C31" s="33">
        <v>0</v>
      </c>
      <c r="D31" s="33">
        <v>0</v>
      </c>
      <c r="E31" s="12">
        <f t="shared" si="3"/>
        <v>0</v>
      </c>
      <c r="F31" s="4"/>
      <c r="G31" s="19"/>
      <c r="H31" s="19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9.5" customHeight="1" x14ac:dyDescent="0.3">
      <c r="A32" s="4"/>
      <c r="B32" s="15" t="s">
        <v>44</v>
      </c>
      <c r="C32" s="33">
        <v>0</v>
      </c>
      <c r="D32" s="33">
        <v>0</v>
      </c>
      <c r="E32" s="12">
        <f t="shared" si="3"/>
        <v>0</v>
      </c>
      <c r="F32" s="4"/>
      <c r="G32" s="19"/>
      <c r="H32" s="19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9.5" customHeight="1" x14ac:dyDescent="0.3">
      <c r="A33" s="4"/>
      <c r="B33" s="15" t="s">
        <v>45</v>
      </c>
      <c r="C33" s="33">
        <v>0</v>
      </c>
      <c r="D33" s="33">
        <v>0</v>
      </c>
      <c r="E33" s="12">
        <f t="shared" si="3"/>
        <v>0</v>
      </c>
      <c r="F33" s="4"/>
      <c r="G33" s="19"/>
      <c r="H33" s="19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9.5" customHeight="1" x14ac:dyDescent="0.3">
      <c r="A34" s="4"/>
      <c r="B34" s="15" t="s">
        <v>46</v>
      </c>
      <c r="C34" s="33">
        <v>0</v>
      </c>
      <c r="D34" s="33">
        <v>0</v>
      </c>
      <c r="E34" s="12">
        <f t="shared" si="3"/>
        <v>0</v>
      </c>
      <c r="F34" s="4"/>
      <c r="G34" s="19"/>
      <c r="H34" s="19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9.5" customHeight="1" x14ac:dyDescent="0.3">
      <c r="A35" s="4"/>
      <c r="B35" s="15" t="s">
        <v>47</v>
      </c>
      <c r="C35" s="33">
        <v>0</v>
      </c>
      <c r="D35" s="33">
        <v>0</v>
      </c>
      <c r="E35" s="12">
        <f t="shared" si="3"/>
        <v>0</v>
      </c>
      <c r="F35" s="4"/>
      <c r="G35" s="19"/>
      <c r="H35" s="19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9.5" customHeight="1" x14ac:dyDescent="0.3">
      <c r="A36" s="4"/>
      <c r="B36" s="15" t="s">
        <v>48</v>
      </c>
      <c r="C36" s="33">
        <v>0</v>
      </c>
      <c r="D36" s="33">
        <v>0</v>
      </c>
      <c r="E36" s="12">
        <f t="shared" si="3"/>
        <v>0</v>
      </c>
      <c r="F36" s="4"/>
      <c r="G36" s="19"/>
      <c r="H36" s="19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9.5" customHeight="1" x14ac:dyDescent="0.3">
      <c r="A37" s="4"/>
      <c r="B37" s="15" t="s">
        <v>49</v>
      </c>
      <c r="C37" s="33">
        <v>0</v>
      </c>
      <c r="D37" s="33">
        <v>0</v>
      </c>
      <c r="E37" s="12">
        <f t="shared" si="3"/>
        <v>0</v>
      </c>
      <c r="F37" s="4"/>
      <c r="G37" s="19"/>
      <c r="H37" s="19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9.5" customHeight="1" x14ac:dyDescent="0.3">
      <c r="A38" s="4"/>
      <c r="B38" s="15" t="s">
        <v>50</v>
      </c>
      <c r="C38" s="33">
        <v>0</v>
      </c>
      <c r="D38" s="33">
        <v>0</v>
      </c>
      <c r="E38" s="12">
        <f t="shared" si="3"/>
        <v>0</v>
      </c>
      <c r="F38" s="4"/>
      <c r="G38" s="19"/>
      <c r="H38" s="19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9.5" customHeight="1" x14ac:dyDescent="0.3">
      <c r="A39" s="4"/>
      <c r="B39" s="15" t="s">
        <v>51</v>
      </c>
      <c r="C39" s="33">
        <v>0</v>
      </c>
      <c r="D39" s="33">
        <v>0</v>
      </c>
      <c r="E39" s="12">
        <f t="shared" si="3"/>
        <v>0</v>
      </c>
      <c r="F39" s="4"/>
      <c r="G39" s="19"/>
      <c r="H39" s="19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9.5" customHeight="1" x14ac:dyDescent="0.3">
      <c r="A40" s="4"/>
      <c r="B40" s="15" t="s">
        <v>52</v>
      </c>
      <c r="C40" s="33">
        <v>0</v>
      </c>
      <c r="D40" s="33">
        <v>0</v>
      </c>
      <c r="E40" s="12">
        <f t="shared" si="3"/>
        <v>0</v>
      </c>
      <c r="F40" s="4"/>
      <c r="G40" s="19"/>
      <c r="H40" s="19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9.5" customHeight="1" x14ac:dyDescent="0.3">
      <c r="A41" s="4"/>
      <c r="B41" s="15" t="s">
        <v>53</v>
      </c>
      <c r="C41" s="33">
        <v>0</v>
      </c>
      <c r="D41" s="33">
        <v>0</v>
      </c>
      <c r="E41" s="12">
        <f t="shared" si="3"/>
        <v>0</v>
      </c>
      <c r="F41" s="4"/>
      <c r="G41" s="19"/>
      <c r="H41" s="19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9.5" customHeight="1" thickBot="1" x14ac:dyDescent="0.35">
      <c r="A42" s="4"/>
      <c r="B42" s="34" t="s">
        <v>54</v>
      </c>
      <c r="C42" s="35">
        <v>0</v>
      </c>
      <c r="D42" s="35">
        <v>0</v>
      </c>
      <c r="E42" s="36">
        <f t="shared" si="3"/>
        <v>0</v>
      </c>
      <c r="F42" s="4"/>
      <c r="G42" s="19"/>
      <c r="H42" s="19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24.75" customHeight="1" x14ac:dyDescent="0.3">
      <c r="A43" s="4"/>
      <c r="B43" s="16" t="s">
        <v>26</v>
      </c>
      <c r="C43" s="17">
        <f t="shared" ref="C43:E43" si="4">SUM(C20:C42)</f>
        <v>0</v>
      </c>
      <c r="D43" s="17">
        <f t="shared" si="4"/>
        <v>0</v>
      </c>
      <c r="E43" s="17">
        <f t="shared" si="4"/>
        <v>0</v>
      </c>
      <c r="F43" s="4"/>
      <c r="G43" s="19"/>
      <c r="H43" s="19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8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sheetProtection algorithmName="SHA-512" hashValue="OGdP+4K1pR79SnMoGfu2cJo3FTIO8ZgQD5OHyWvTpUJmh7D9BYR/Rpf8N4P3PgYlFEjN9hDM1Fe9spEdztg0TA==" saltValue="UHIiRfRPx68ohpqK0jt/zQ==" spinCount="100000" sheet="1" objects="1" scenarios="1" selectLockedCells="1"/>
  <mergeCells count="2">
    <mergeCell ref="G21:H43"/>
    <mergeCell ref="G19:H20"/>
  </mergeCells>
  <conditionalFormatting sqref="C14:D16 C20:D42">
    <cfRule type="cellIs" dxfId="11" priority="1" operator="equal">
      <formula>0</formula>
    </cfRule>
  </conditionalFormatting>
  <pageMargins left="1.26" right="0.7" top="0.27" bottom="0.28999999999999998" header="0" footer="0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C2813-AA21-44A9-97FB-766FE2C184E6}">
  <sheetPr>
    <pageSetUpPr fitToPage="1"/>
  </sheetPr>
  <dimension ref="A1:Z1000"/>
  <sheetViews>
    <sheetView showGridLines="0" workbookViewId="0">
      <selection activeCell="C14" sqref="C14"/>
    </sheetView>
  </sheetViews>
  <sheetFormatPr defaultColWidth="12.625" defaultRowHeight="15" customHeight="1" x14ac:dyDescent="0.3"/>
  <cols>
    <col min="1" max="1" width="3.25" style="5" customWidth="1"/>
    <col min="2" max="2" width="35.75" style="5" customWidth="1"/>
    <col min="3" max="5" width="22.5" style="5" customWidth="1"/>
    <col min="6" max="6" width="10" style="5" customWidth="1"/>
    <col min="7" max="7" width="56.875" style="5" customWidth="1"/>
    <col min="8" max="8" width="22.375" style="5" customWidth="1"/>
    <col min="9" max="26" width="9.375" style="5" customWidth="1"/>
    <col min="27" max="16384" width="12.625" style="5"/>
  </cols>
  <sheetData>
    <row r="1" spans="1:26" ht="15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2.25" customHeight="1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.5" customHeight="1" x14ac:dyDescent="0.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 thickBot="1" x14ac:dyDescent="0.35">
      <c r="A5" s="4"/>
      <c r="B5" s="1" t="s">
        <v>66</v>
      </c>
      <c r="C5" s="7"/>
      <c r="D5" s="4"/>
      <c r="E5" s="4"/>
      <c r="F5" s="4"/>
      <c r="G5" s="6" t="s">
        <v>20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 x14ac:dyDescent="0.3">
      <c r="A6" s="4"/>
      <c r="B6" s="2" t="s">
        <v>55</v>
      </c>
      <c r="C6" s="4"/>
      <c r="D6" s="4"/>
      <c r="E6" s="4"/>
      <c r="F6" s="4"/>
      <c r="G6" s="8" t="s">
        <v>55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 x14ac:dyDescent="0.3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 x14ac:dyDescent="0.3">
      <c r="A8" s="4"/>
      <c r="B8" s="3" t="s">
        <v>2</v>
      </c>
      <c r="C8" s="3" t="s">
        <v>22</v>
      </c>
      <c r="D8" s="3" t="s">
        <v>23</v>
      </c>
      <c r="E8" s="3" t="s">
        <v>24</v>
      </c>
      <c r="F8" s="4"/>
      <c r="G8" s="9"/>
      <c r="H8" s="9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39.75" customHeight="1" x14ac:dyDescent="0.3">
      <c r="A9" s="4"/>
      <c r="B9" s="10" t="s">
        <v>25</v>
      </c>
      <c r="C9" s="11">
        <f>Febrero!INGRESOS_PROYECTADOS</f>
        <v>0</v>
      </c>
      <c r="D9" s="11">
        <f>Febrero!INGRESOS_REALES</f>
        <v>0</v>
      </c>
      <c r="E9" s="11">
        <f>VARIACION_INGRESOS</f>
        <v>0</v>
      </c>
      <c r="F9" s="4"/>
      <c r="G9" s="9"/>
      <c r="H9" s="9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39.75" customHeight="1" x14ac:dyDescent="0.3">
      <c r="A10" s="4"/>
      <c r="B10" s="10" t="s">
        <v>26</v>
      </c>
      <c r="C10" s="12">
        <f>Febrero!GASTOS_PROYECTADOS</f>
        <v>0</v>
      </c>
      <c r="D10" s="12">
        <f>Febrero!GASTOS_REALES</f>
        <v>0</v>
      </c>
      <c r="E10" s="12">
        <f>VARIACION_GASTOS</f>
        <v>0</v>
      </c>
      <c r="F10" s="4"/>
      <c r="G10" s="9"/>
      <c r="H10" s="9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39.75" customHeight="1" x14ac:dyDescent="0.3">
      <c r="A11" s="4"/>
      <c r="B11" s="10" t="s">
        <v>27</v>
      </c>
      <c r="C11" s="11">
        <f t="shared" ref="C11:E11" si="0">C9-C10</f>
        <v>0</v>
      </c>
      <c r="D11" s="11">
        <f t="shared" si="0"/>
        <v>0</v>
      </c>
      <c r="E11" s="11">
        <f t="shared" si="0"/>
        <v>0</v>
      </c>
      <c r="F11" s="4"/>
      <c r="G11" s="9"/>
      <c r="H11" s="9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 x14ac:dyDescent="0.3">
      <c r="A12" s="4"/>
      <c r="B12" s="4"/>
      <c r="C12" s="4"/>
      <c r="D12" s="4"/>
      <c r="E12" s="4"/>
      <c r="F12" s="4"/>
      <c r="G12" s="9"/>
      <c r="H12" s="9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 x14ac:dyDescent="0.3">
      <c r="A13" s="4"/>
      <c r="B13" s="3" t="s">
        <v>16</v>
      </c>
      <c r="C13" s="3" t="s">
        <v>22</v>
      </c>
      <c r="D13" s="3" t="s">
        <v>23</v>
      </c>
      <c r="E13" s="3" t="s">
        <v>24</v>
      </c>
      <c r="F13" s="4"/>
      <c r="G13" s="9"/>
      <c r="H13" s="9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39.75" customHeight="1" x14ac:dyDescent="0.3">
      <c r="A14" s="4"/>
      <c r="B14" s="10" t="s">
        <v>28</v>
      </c>
      <c r="C14" s="32">
        <v>0</v>
      </c>
      <c r="D14" s="32">
        <v>0</v>
      </c>
      <c r="E14" s="11">
        <f t="shared" ref="E14:E16" si="1">+D14-C14</f>
        <v>0</v>
      </c>
      <c r="F14" s="4"/>
      <c r="G14" s="9"/>
      <c r="H14" s="9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9.75" customHeight="1" x14ac:dyDescent="0.3">
      <c r="A15" s="4"/>
      <c r="B15" s="10" t="s">
        <v>29</v>
      </c>
      <c r="C15" s="33">
        <v>0</v>
      </c>
      <c r="D15" s="33">
        <v>0</v>
      </c>
      <c r="E15" s="12">
        <f t="shared" si="1"/>
        <v>0</v>
      </c>
      <c r="F15" s="4"/>
      <c r="G15" s="9"/>
      <c r="H15" s="9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39.75" customHeight="1" x14ac:dyDescent="0.3">
      <c r="A16" s="4"/>
      <c r="B16" s="10" t="s">
        <v>30</v>
      </c>
      <c r="C16" s="33">
        <v>0</v>
      </c>
      <c r="D16" s="33">
        <v>0</v>
      </c>
      <c r="E16" s="12">
        <f t="shared" si="1"/>
        <v>0</v>
      </c>
      <c r="F16" s="4"/>
      <c r="G16" s="9"/>
      <c r="H16" s="9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39.75" customHeight="1" x14ac:dyDescent="0.3">
      <c r="A17" s="4"/>
      <c r="B17" s="10" t="s">
        <v>25</v>
      </c>
      <c r="C17" s="11">
        <f t="shared" ref="C17:E17" si="2">SUM(C14:C16)</f>
        <v>0</v>
      </c>
      <c r="D17" s="11">
        <f t="shared" si="2"/>
        <v>0</v>
      </c>
      <c r="E17" s="11">
        <f t="shared" si="2"/>
        <v>0</v>
      </c>
      <c r="F17" s="4"/>
      <c r="G17" s="9"/>
      <c r="H17" s="9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 x14ac:dyDescent="0.3">
      <c r="A19" s="4"/>
      <c r="B19" s="3" t="s">
        <v>17</v>
      </c>
      <c r="C19" s="3" t="s">
        <v>22</v>
      </c>
      <c r="D19" s="3" t="s">
        <v>23</v>
      </c>
      <c r="E19" s="3" t="s">
        <v>24</v>
      </c>
      <c r="F19" s="4"/>
      <c r="G19" s="20" t="s">
        <v>31</v>
      </c>
      <c r="H19" s="20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9.5" customHeight="1" x14ac:dyDescent="0.3">
      <c r="A20" s="4"/>
      <c r="B20" s="15" t="s">
        <v>32</v>
      </c>
      <c r="C20" s="32">
        <v>0</v>
      </c>
      <c r="D20" s="32">
        <v>0</v>
      </c>
      <c r="E20" s="11">
        <f t="shared" ref="E20:E42" si="3">C20-D20</f>
        <v>0</v>
      </c>
      <c r="F20" s="4"/>
      <c r="G20" s="20"/>
      <c r="H20" s="20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9.5" customHeight="1" x14ac:dyDescent="0.3">
      <c r="A21" s="4"/>
      <c r="B21" s="15" t="s">
        <v>33</v>
      </c>
      <c r="C21" s="33">
        <v>0</v>
      </c>
      <c r="D21" s="33">
        <v>0</v>
      </c>
      <c r="E21" s="12">
        <f t="shared" si="3"/>
        <v>0</v>
      </c>
      <c r="F21" s="4"/>
      <c r="G21" s="18" t="s">
        <v>67</v>
      </c>
      <c r="H21" s="19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9.5" customHeight="1" x14ac:dyDescent="0.3">
      <c r="A22" s="4"/>
      <c r="B22" s="15" t="s">
        <v>34</v>
      </c>
      <c r="C22" s="33">
        <v>0</v>
      </c>
      <c r="D22" s="33">
        <v>0</v>
      </c>
      <c r="E22" s="12">
        <f t="shared" si="3"/>
        <v>0</v>
      </c>
      <c r="F22" s="4"/>
      <c r="G22" s="19"/>
      <c r="H22" s="19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9.5" customHeight="1" x14ac:dyDescent="0.3">
      <c r="A23" s="4"/>
      <c r="B23" s="15" t="s">
        <v>35</v>
      </c>
      <c r="C23" s="33">
        <v>0</v>
      </c>
      <c r="D23" s="33">
        <v>0</v>
      </c>
      <c r="E23" s="12">
        <f t="shared" si="3"/>
        <v>0</v>
      </c>
      <c r="F23" s="4"/>
      <c r="G23" s="19"/>
      <c r="H23" s="19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9.5" customHeight="1" x14ac:dyDescent="0.3">
      <c r="A24" s="4"/>
      <c r="B24" s="15" t="s">
        <v>36</v>
      </c>
      <c r="C24" s="33">
        <v>0</v>
      </c>
      <c r="D24" s="33">
        <v>0</v>
      </c>
      <c r="E24" s="12">
        <f t="shared" si="3"/>
        <v>0</v>
      </c>
      <c r="F24" s="4"/>
      <c r="G24" s="19"/>
      <c r="H24" s="19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9.5" customHeight="1" x14ac:dyDescent="0.3">
      <c r="A25" s="4"/>
      <c r="B25" s="15" t="s">
        <v>37</v>
      </c>
      <c r="C25" s="33">
        <v>0</v>
      </c>
      <c r="D25" s="33">
        <v>0</v>
      </c>
      <c r="E25" s="12">
        <f t="shared" si="3"/>
        <v>0</v>
      </c>
      <c r="F25" s="4"/>
      <c r="G25" s="19"/>
      <c r="H25" s="19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9.5" customHeight="1" x14ac:dyDescent="0.3">
      <c r="A26" s="4"/>
      <c r="B26" s="15" t="s">
        <v>38</v>
      </c>
      <c r="C26" s="33">
        <v>0</v>
      </c>
      <c r="D26" s="33">
        <v>0</v>
      </c>
      <c r="E26" s="12">
        <f t="shared" si="3"/>
        <v>0</v>
      </c>
      <c r="F26" s="4"/>
      <c r="G26" s="19"/>
      <c r="H26" s="19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9.5" customHeight="1" x14ac:dyDescent="0.3">
      <c r="A27" s="4"/>
      <c r="B27" s="15" t="s">
        <v>39</v>
      </c>
      <c r="C27" s="33">
        <v>0</v>
      </c>
      <c r="D27" s="33">
        <v>0</v>
      </c>
      <c r="E27" s="12">
        <f t="shared" si="3"/>
        <v>0</v>
      </c>
      <c r="F27" s="4"/>
      <c r="G27" s="19"/>
      <c r="H27" s="19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9.5" customHeight="1" x14ac:dyDescent="0.3">
      <c r="A28" s="4"/>
      <c r="B28" s="15" t="s">
        <v>40</v>
      </c>
      <c r="C28" s="33">
        <v>0</v>
      </c>
      <c r="D28" s="33">
        <v>0</v>
      </c>
      <c r="E28" s="12">
        <f t="shared" si="3"/>
        <v>0</v>
      </c>
      <c r="F28" s="4"/>
      <c r="G28" s="19"/>
      <c r="H28" s="19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9.5" customHeight="1" x14ac:dyDescent="0.3">
      <c r="A29" s="4"/>
      <c r="B29" s="15" t="s">
        <v>41</v>
      </c>
      <c r="C29" s="33">
        <v>0</v>
      </c>
      <c r="D29" s="33">
        <v>0</v>
      </c>
      <c r="E29" s="12">
        <f t="shared" si="3"/>
        <v>0</v>
      </c>
      <c r="F29" s="4"/>
      <c r="G29" s="19"/>
      <c r="H29" s="19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9.5" customHeight="1" x14ac:dyDescent="0.3">
      <c r="A30" s="4"/>
      <c r="B30" s="15" t="s">
        <v>42</v>
      </c>
      <c r="C30" s="33">
        <v>0</v>
      </c>
      <c r="D30" s="33">
        <v>0</v>
      </c>
      <c r="E30" s="12">
        <f t="shared" si="3"/>
        <v>0</v>
      </c>
      <c r="F30" s="4"/>
      <c r="G30" s="19"/>
      <c r="H30" s="19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9.5" customHeight="1" x14ac:dyDescent="0.3">
      <c r="A31" s="4"/>
      <c r="B31" s="15" t="s">
        <v>43</v>
      </c>
      <c r="C31" s="33">
        <v>0</v>
      </c>
      <c r="D31" s="33">
        <v>0</v>
      </c>
      <c r="E31" s="12">
        <f t="shared" si="3"/>
        <v>0</v>
      </c>
      <c r="F31" s="4"/>
      <c r="G31" s="19"/>
      <c r="H31" s="19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9.5" customHeight="1" x14ac:dyDescent="0.3">
      <c r="A32" s="4"/>
      <c r="B32" s="15" t="s">
        <v>44</v>
      </c>
      <c r="C32" s="33">
        <v>0</v>
      </c>
      <c r="D32" s="33">
        <v>0</v>
      </c>
      <c r="E32" s="12">
        <f t="shared" si="3"/>
        <v>0</v>
      </c>
      <c r="F32" s="4"/>
      <c r="G32" s="19"/>
      <c r="H32" s="19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9.5" customHeight="1" x14ac:dyDescent="0.3">
      <c r="A33" s="4"/>
      <c r="B33" s="15" t="s">
        <v>45</v>
      </c>
      <c r="C33" s="33">
        <v>0</v>
      </c>
      <c r="D33" s="33">
        <v>0</v>
      </c>
      <c r="E33" s="12">
        <f t="shared" si="3"/>
        <v>0</v>
      </c>
      <c r="F33" s="4"/>
      <c r="G33" s="19"/>
      <c r="H33" s="19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9.5" customHeight="1" x14ac:dyDescent="0.3">
      <c r="A34" s="4"/>
      <c r="B34" s="15" t="s">
        <v>46</v>
      </c>
      <c r="C34" s="33">
        <v>0</v>
      </c>
      <c r="D34" s="33">
        <v>0</v>
      </c>
      <c r="E34" s="12">
        <f t="shared" si="3"/>
        <v>0</v>
      </c>
      <c r="F34" s="4"/>
      <c r="G34" s="19"/>
      <c r="H34" s="19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9.5" customHeight="1" x14ac:dyDescent="0.3">
      <c r="A35" s="4"/>
      <c r="B35" s="15" t="s">
        <v>47</v>
      </c>
      <c r="C35" s="33">
        <v>0</v>
      </c>
      <c r="D35" s="33">
        <v>0</v>
      </c>
      <c r="E35" s="12">
        <f t="shared" si="3"/>
        <v>0</v>
      </c>
      <c r="F35" s="4"/>
      <c r="G35" s="19"/>
      <c r="H35" s="19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9.5" customHeight="1" x14ac:dyDescent="0.3">
      <c r="A36" s="4"/>
      <c r="B36" s="15" t="s">
        <v>48</v>
      </c>
      <c r="C36" s="33">
        <v>0</v>
      </c>
      <c r="D36" s="33">
        <v>0</v>
      </c>
      <c r="E36" s="12">
        <f t="shared" si="3"/>
        <v>0</v>
      </c>
      <c r="F36" s="4"/>
      <c r="G36" s="19"/>
      <c r="H36" s="19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9.5" customHeight="1" x14ac:dyDescent="0.3">
      <c r="A37" s="4"/>
      <c r="B37" s="15" t="s">
        <v>49</v>
      </c>
      <c r="C37" s="33">
        <v>0</v>
      </c>
      <c r="D37" s="33">
        <v>0</v>
      </c>
      <c r="E37" s="12">
        <f t="shared" si="3"/>
        <v>0</v>
      </c>
      <c r="F37" s="4"/>
      <c r="G37" s="19"/>
      <c r="H37" s="19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9.5" customHeight="1" x14ac:dyDescent="0.3">
      <c r="A38" s="4"/>
      <c r="B38" s="15" t="s">
        <v>50</v>
      </c>
      <c r="C38" s="33">
        <v>0</v>
      </c>
      <c r="D38" s="33">
        <v>0</v>
      </c>
      <c r="E38" s="12">
        <f t="shared" si="3"/>
        <v>0</v>
      </c>
      <c r="F38" s="4"/>
      <c r="G38" s="19"/>
      <c r="H38" s="19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9.5" customHeight="1" x14ac:dyDescent="0.3">
      <c r="A39" s="4"/>
      <c r="B39" s="15" t="s">
        <v>51</v>
      </c>
      <c r="C39" s="33">
        <v>0</v>
      </c>
      <c r="D39" s="33">
        <v>0</v>
      </c>
      <c r="E39" s="12">
        <f t="shared" si="3"/>
        <v>0</v>
      </c>
      <c r="F39" s="4"/>
      <c r="G39" s="19"/>
      <c r="H39" s="19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9.5" customHeight="1" x14ac:dyDescent="0.3">
      <c r="A40" s="4"/>
      <c r="B40" s="15" t="s">
        <v>52</v>
      </c>
      <c r="C40" s="33">
        <v>0</v>
      </c>
      <c r="D40" s="33">
        <v>0</v>
      </c>
      <c r="E40" s="12">
        <f t="shared" si="3"/>
        <v>0</v>
      </c>
      <c r="F40" s="4"/>
      <c r="G40" s="19"/>
      <c r="H40" s="19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9.5" customHeight="1" x14ac:dyDescent="0.3">
      <c r="A41" s="4"/>
      <c r="B41" s="15" t="s">
        <v>53</v>
      </c>
      <c r="C41" s="33">
        <v>0</v>
      </c>
      <c r="D41" s="33">
        <v>0</v>
      </c>
      <c r="E41" s="12">
        <f t="shared" si="3"/>
        <v>0</v>
      </c>
      <c r="F41" s="4"/>
      <c r="G41" s="19"/>
      <c r="H41" s="19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9.5" customHeight="1" thickBot="1" x14ac:dyDescent="0.35">
      <c r="A42" s="4"/>
      <c r="B42" s="34" t="s">
        <v>54</v>
      </c>
      <c r="C42" s="35">
        <v>0</v>
      </c>
      <c r="D42" s="35">
        <v>0</v>
      </c>
      <c r="E42" s="36">
        <f t="shared" si="3"/>
        <v>0</v>
      </c>
      <c r="F42" s="4"/>
      <c r="G42" s="19"/>
      <c r="H42" s="19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24.75" customHeight="1" x14ac:dyDescent="0.3">
      <c r="A43" s="4"/>
      <c r="B43" s="16" t="s">
        <v>26</v>
      </c>
      <c r="C43" s="17">
        <f t="shared" ref="C43:E43" si="4">SUM(C20:C42)</f>
        <v>0</v>
      </c>
      <c r="D43" s="17">
        <f t="shared" si="4"/>
        <v>0</v>
      </c>
      <c r="E43" s="17">
        <f t="shared" si="4"/>
        <v>0</v>
      </c>
      <c r="F43" s="4"/>
      <c r="G43" s="19"/>
      <c r="H43" s="19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8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sheetProtection algorithmName="SHA-512" hashValue="LDIdgiKBF2FJksmj9fSuBqndmXeGQaehv1MF5MnmSsKy7aCdF3u7PDFYZcJLLyePVQab5gYfXPISLTFXXqlNww==" saltValue="jk13MREkHBiseKPi9DNJtQ==" spinCount="100000" sheet="1" objects="1" scenarios="1" selectLockedCells="1"/>
  <mergeCells count="2">
    <mergeCell ref="G19:H20"/>
    <mergeCell ref="G21:H43"/>
  </mergeCells>
  <conditionalFormatting sqref="C14:D16 C20:D42">
    <cfRule type="cellIs" dxfId="10" priority="1" operator="equal">
      <formula>0</formula>
    </cfRule>
  </conditionalFormatting>
  <pageMargins left="1.26" right="0.7" top="0.27" bottom="0.28999999999999998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4B551-C760-4D66-994F-E90527CA36A2}">
  <sheetPr>
    <pageSetUpPr fitToPage="1"/>
  </sheetPr>
  <dimension ref="A1:Z1000"/>
  <sheetViews>
    <sheetView showGridLines="0" workbookViewId="0">
      <selection activeCell="C14" sqref="C14"/>
    </sheetView>
  </sheetViews>
  <sheetFormatPr defaultColWidth="12.625" defaultRowHeight="15" customHeight="1" x14ac:dyDescent="0.3"/>
  <cols>
    <col min="1" max="1" width="3.25" style="5" customWidth="1"/>
    <col min="2" max="2" width="35.75" style="5" customWidth="1"/>
    <col min="3" max="5" width="22.5" style="5" customWidth="1"/>
    <col min="6" max="6" width="10" style="5" customWidth="1"/>
    <col min="7" max="7" width="56.875" style="5" customWidth="1"/>
    <col min="8" max="8" width="22.375" style="5" customWidth="1"/>
    <col min="9" max="26" width="9.375" style="5" customWidth="1"/>
    <col min="27" max="16384" width="12.625" style="5"/>
  </cols>
  <sheetData>
    <row r="1" spans="1:26" ht="15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2.25" customHeight="1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.5" customHeight="1" x14ac:dyDescent="0.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 thickBot="1" x14ac:dyDescent="0.35">
      <c r="A5" s="4"/>
      <c r="B5" s="1" t="s">
        <v>66</v>
      </c>
      <c r="C5" s="7"/>
      <c r="D5" s="4"/>
      <c r="E5" s="4"/>
      <c r="F5" s="4"/>
      <c r="G5" s="6" t="s">
        <v>20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 x14ac:dyDescent="0.3">
      <c r="A6" s="4"/>
      <c r="B6" s="2" t="s">
        <v>56</v>
      </c>
      <c r="C6" s="4"/>
      <c r="D6" s="4"/>
      <c r="E6" s="4"/>
      <c r="F6" s="4"/>
      <c r="G6" s="8" t="s">
        <v>56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 x14ac:dyDescent="0.3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 x14ac:dyDescent="0.3">
      <c r="A8" s="4"/>
      <c r="B8" s="3" t="s">
        <v>2</v>
      </c>
      <c r="C8" s="3" t="s">
        <v>22</v>
      </c>
      <c r="D8" s="3" t="s">
        <v>23</v>
      </c>
      <c r="E8" s="3" t="s">
        <v>24</v>
      </c>
      <c r="F8" s="4"/>
      <c r="G8" s="9"/>
      <c r="H8" s="9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39.75" customHeight="1" x14ac:dyDescent="0.3">
      <c r="A9" s="4"/>
      <c r="B9" s="10" t="s">
        <v>25</v>
      </c>
      <c r="C9" s="11">
        <f>Marzo!INGRESOS_PROYECTADOS</f>
        <v>0</v>
      </c>
      <c r="D9" s="11">
        <f>Marzo!INGRESOS_REALES</f>
        <v>0</v>
      </c>
      <c r="E9" s="11">
        <f>VARIACION_INGRESOS</f>
        <v>0</v>
      </c>
      <c r="F9" s="4"/>
      <c r="G9" s="9"/>
      <c r="H9" s="9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39.75" customHeight="1" x14ac:dyDescent="0.3">
      <c r="A10" s="4"/>
      <c r="B10" s="10" t="s">
        <v>26</v>
      </c>
      <c r="C10" s="12">
        <f>Marzo!GASTOS_PROYECTADOS</f>
        <v>0</v>
      </c>
      <c r="D10" s="12">
        <f>Marzo!GASTOS_REALES</f>
        <v>0</v>
      </c>
      <c r="E10" s="12">
        <f>VARIACION_GASTOS</f>
        <v>0</v>
      </c>
      <c r="F10" s="4"/>
      <c r="G10" s="9"/>
      <c r="H10" s="9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39.75" customHeight="1" x14ac:dyDescent="0.3">
      <c r="A11" s="4"/>
      <c r="B11" s="10" t="s">
        <v>27</v>
      </c>
      <c r="C11" s="11">
        <f t="shared" ref="C11:E11" si="0">C9-C10</f>
        <v>0</v>
      </c>
      <c r="D11" s="11">
        <f t="shared" si="0"/>
        <v>0</v>
      </c>
      <c r="E11" s="11">
        <f t="shared" si="0"/>
        <v>0</v>
      </c>
      <c r="F11" s="4"/>
      <c r="G11" s="9"/>
      <c r="H11" s="9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 x14ac:dyDescent="0.3">
      <c r="A12" s="4"/>
      <c r="B12" s="4"/>
      <c r="C12" s="4"/>
      <c r="D12" s="4"/>
      <c r="E12" s="4"/>
      <c r="F12" s="4"/>
      <c r="G12" s="9"/>
      <c r="H12" s="9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 x14ac:dyDescent="0.3">
      <c r="A13" s="4"/>
      <c r="B13" s="3" t="s">
        <v>16</v>
      </c>
      <c r="C13" s="3" t="s">
        <v>22</v>
      </c>
      <c r="D13" s="3" t="s">
        <v>23</v>
      </c>
      <c r="E13" s="3" t="s">
        <v>24</v>
      </c>
      <c r="F13" s="4"/>
      <c r="G13" s="9"/>
      <c r="H13" s="9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39.75" customHeight="1" x14ac:dyDescent="0.3">
      <c r="A14" s="4"/>
      <c r="B14" s="10" t="s">
        <v>28</v>
      </c>
      <c r="C14" s="32">
        <v>0</v>
      </c>
      <c r="D14" s="32">
        <v>0</v>
      </c>
      <c r="E14" s="11">
        <f t="shared" ref="E14:E16" si="1">+D14-C14</f>
        <v>0</v>
      </c>
      <c r="F14" s="4"/>
      <c r="G14" s="9"/>
      <c r="H14" s="9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9.75" customHeight="1" x14ac:dyDescent="0.3">
      <c r="A15" s="4"/>
      <c r="B15" s="10" t="s">
        <v>29</v>
      </c>
      <c r="C15" s="33">
        <v>0</v>
      </c>
      <c r="D15" s="33">
        <v>0</v>
      </c>
      <c r="E15" s="12">
        <f t="shared" si="1"/>
        <v>0</v>
      </c>
      <c r="F15" s="4"/>
      <c r="G15" s="9"/>
      <c r="H15" s="9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39.75" customHeight="1" x14ac:dyDescent="0.3">
      <c r="A16" s="4"/>
      <c r="B16" s="10" t="s">
        <v>30</v>
      </c>
      <c r="C16" s="33">
        <v>0</v>
      </c>
      <c r="D16" s="33">
        <v>0</v>
      </c>
      <c r="E16" s="12">
        <f t="shared" si="1"/>
        <v>0</v>
      </c>
      <c r="F16" s="4"/>
      <c r="G16" s="9"/>
      <c r="H16" s="9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39.75" customHeight="1" x14ac:dyDescent="0.3">
      <c r="A17" s="4"/>
      <c r="B17" s="10" t="s">
        <v>25</v>
      </c>
      <c r="C17" s="11">
        <f t="shared" ref="C17:E17" si="2">SUM(C14:C16)</f>
        <v>0</v>
      </c>
      <c r="D17" s="11">
        <f t="shared" si="2"/>
        <v>0</v>
      </c>
      <c r="E17" s="11">
        <f t="shared" si="2"/>
        <v>0</v>
      </c>
      <c r="F17" s="4"/>
      <c r="G17" s="9"/>
      <c r="H17" s="9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 x14ac:dyDescent="0.3">
      <c r="A19" s="4"/>
      <c r="B19" s="3" t="s">
        <v>17</v>
      </c>
      <c r="C19" s="3" t="s">
        <v>22</v>
      </c>
      <c r="D19" s="3" t="s">
        <v>23</v>
      </c>
      <c r="E19" s="3" t="s">
        <v>24</v>
      </c>
      <c r="F19" s="4"/>
      <c r="G19" s="20" t="s">
        <v>31</v>
      </c>
      <c r="H19" s="20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9.5" customHeight="1" x14ac:dyDescent="0.3">
      <c r="A20" s="4"/>
      <c r="B20" s="15" t="s">
        <v>32</v>
      </c>
      <c r="C20" s="32">
        <v>0</v>
      </c>
      <c r="D20" s="32">
        <v>0</v>
      </c>
      <c r="E20" s="11">
        <f t="shared" ref="E20:E42" si="3">C20-D20</f>
        <v>0</v>
      </c>
      <c r="F20" s="4"/>
      <c r="G20" s="20"/>
      <c r="H20" s="20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9.5" customHeight="1" x14ac:dyDescent="0.3">
      <c r="A21" s="4"/>
      <c r="B21" s="15" t="s">
        <v>33</v>
      </c>
      <c r="C21" s="33">
        <v>0</v>
      </c>
      <c r="D21" s="33">
        <v>0</v>
      </c>
      <c r="E21" s="12">
        <f t="shared" si="3"/>
        <v>0</v>
      </c>
      <c r="F21" s="4"/>
      <c r="G21" s="18" t="s">
        <v>67</v>
      </c>
      <c r="H21" s="19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9.5" customHeight="1" x14ac:dyDescent="0.3">
      <c r="A22" s="4"/>
      <c r="B22" s="15" t="s">
        <v>34</v>
      </c>
      <c r="C22" s="33">
        <v>0</v>
      </c>
      <c r="D22" s="33">
        <v>0</v>
      </c>
      <c r="E22" s="12">
        <f t="shared" si="3"/>
        <v>0</v>
      </c>
      <c r="F22" s="4"/>
      <c r="G22" s="19"/>
      <c r="H22" s="19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9.5" customHeight="1" x14ac:dyDescent="0.3">
      <c r="A23" s="4"/>
      <c r="B23" s="15" t="s">
        <v>35</v>
      </c>
      <c r="C23" s="33">
        <v>0</v>
      </c>
      <c r="D23" s="33">
        <v>0</v>
      </c>
      <c r="E23" s="12">
        <f t="shared" si="3"/>
        <v>0</v>
      </c>
      <c r="F23" s="4"/>
      <c r="G23" s="19"/>
      <c r="H23" s="19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9.5" customHeight="1" x14ac:dyDescent="0.3">
      <c r="A24" s="4"/>
      <c r="B24" s="15" t="s">
        <v>36</v>
      </c>
      <c r="C24" s="33">
        <v>0</v>
      </c>
      <c r="D24" s="33">
        <v>0</v>
      </c>
      <c r="E24" s="12">
        <f t="shared" si="3"/>
        <v>0</v>
      </c>
      <c r="F24" s="4"/>
      <c r="G24" s="19"/>
      <c r="H24" s="19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9.5" customHeight="1" x14ac:dyDescent="0.3">
      <c r="A25" s="4"/>
      <c r="B25" s="15" t="s">
        <v>37</v>
      </c>
      <c r="C25" s="33">
        <v>0</v>
      </c>
      <c r="D25" s="33">
        <v>0</v>
      </c>
      <c r="E25" s="12">
        <f t="shared" si="3"/>
        <v>0</v>
      </c>
      <c r="F25" s="4"/>
      <c r="G25" s="19"/>
      <c r="H25" s="19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9.5" customHeight="1" x14ac:dyDescent="0.3">
      <c r="A26" s="4"/>
      <c r="B26" s="15" t="s">
        <v>38</v>
      </c>
      <c r="C26" s="33">
        <v>0</v>
      </c>
      <c r="D26" s="33">
        <v>0</v>
      </c>
      <c r="E26" s="12">
        <f t="shared" si="3"/>
        <v>0</v>
      </c>
      <c r="F26" s="4"/>
      <c r="G26" s="19"/>
      <c r="H26" s="19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9.5" customHeight="1" x14ac:dyDescent="0.3">
      <c r="A27" s="4"/>
      <c r="B27" s="15" t="s">
        <v>39</v>
      </c>
      <c r="C27" s="33">
        <v>0</v>
      </c>
      <c r="D27" s="33">
        <v>0</v>
      </c>
      <c r="E27" s="12">
        <f t="shared" si="3"/>
        <v>0</v>
      </c>
      <c r="F27" s="4"/>
      <c r="G27" s="19"/>
      <c r="H27" s="19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9.5" customHeight="1" x14ac:dyDescent="0.3">
      <c r="A28" s="4"/>
      <c r="B28" s="15" t="s">
        <v>40</v>
      </c>
      <c r="C28" s="33">
        <v>0</v>
      </c>
      <c r="D28" s="33">
        <v>0</v>
      </c>
      <c r="E28" s="12">
        <f t="shared" si="3"/>
        <v>0</v>
      </c>
      <c r="F28" s="4"/>
      <c r="G28" s="19"/>
      <c r="H28" s="19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9.5" customHeight="1" x14ac:dyDescent="0.3">
      <c r="A29" s="4"/>
      <c r="B29" s="15" t="s">
        <v>41</v>
      </c>
      <c r="C29" s="33">
        <v>0</v>
      </c>
      <c r="D29" s="33">
        <v>0</v>
      </c>
      <c r="E29" s="12">
        <f t="shared" si="3"/>
        <v>0</v>
      </c>
      <c r="F29" s="4"/>
      <c r="G29" s="19"/>
      <c r="H29" s="19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9.5" customHeight="1" x14ac:dyDescent="0.3">
      <c r="A30" s="4"/>
      <c r="B30" s="15" t="s">
        <v>42</v>
      </c>
      <c r="C30" s="33">
        <v>0</v>
      </c>
      <c r="D30" s="33">
        <v>0</v>
      </c>
      <c r="E30" s="12">
        <f t="shared" si="3"/>
        <v>0</v>
      </c>
      <c r="F30" s="4"/>
      <c r="G30" s="19"/>
      <c r="H30" s="19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9.5" customHeight="1" x14ac:dyDescent="0.3">
      <c r="A31" s="4"/>
      <c r="B31" s="15" t="s">
        <v>43</v>
      </c>
      <c r="C31" s="33">
        <v>0</v>
      </c>
      <c r="D31" s="33">
        <v>0</v>
      </c>
      <c r="E31" s="12">
        <f t="shared" si="3"/>
        <v>0</v>
      </c>
      <c r="F31" s="4"/>
      <c r="G31" s="19"/>
      <c r="H31" s="19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9.5" customHeight="1" x14ac:dyDescent="0.3">
      <c r="A32" s="4"/>
      <c r="B32" s="15" t="s">
        <v>44</v>
      </c>
      <c r="C32" s="33">
        <v>0</v>
      </c>
      <c r="D32" s="33">
        <v>0</v>
      </c>
      <c r="E32" s="12">
        <f t="shared" si="3"/>
        <v>0</v>
      </c>
      <c r="F32" s="4"/>
      <c r="G32" s="19"/>
      <c r="H32" s="19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9.5" customHeight="1" x14ac:dyDescent="0.3">
      <c r="A33" s="4"/>
      <c r="B33" s="15" t="s">
        <v>45</v>
      </c>
      <c r="C33" s="33">
        <v>0</v>
      </c>
      <c r="D33" s="33">
        <v>0</v>
      </c>
      <c r="E33" s="12">
        <f t="shared" si="3"/>
        <v>0</v>
      </c>
      <c r="F33" s="4"/>
      <c r="G33" s="19"/>
      <c r="H33" s="19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9.5" customHeight="1" x14ac:dyDescent="0.3">
      <c r="A34" s="4"/>
      <c r="B34" s="15" t="s">
        <v>46</v>
      </c>
      <c r="C34" s="33">
        <v>0</v>
      </c>
      <c r="D34" s="33">
        <v>0</v>
      </c>
      <c r="E34" s="12">
        <f t="shared" si="3"/>
        <v>0</v>
      </c>
      <c r="F34" s="4"/>
      <c r="G34" s="19"/>
      <c r="H34" s="19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9.5" customHeight="1" x14ac:dyDescent="0.3">
      <c r="A35" s="4"/>
      <c r="B35" s="15" t="s">
        <v>47</v>
      </c>
      <c r="C35" s="33">
        <v>0</v>
      </c>
      <c r="D35" s="33">
        <v>0</v>
      </c>
      <c r="E35" s="12">
        <f t="shared" si="3"/>
        <v>0</v>
      </c>
      <c r="F35" s="4"/>
      <c r="G35" s="19"/>
      <c r="H35" s="19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9.5" customHeight="1" x14ac:dyDescent="0.3">
      <c r="A36" s="4"/>
      <c r="B36" s="15" t="s">
        <v>48</v>
      </c>
      <c r="C36" s="33">
        <v>0</v>
      </c>
      <c r="D36" s="33">
        <v>0</v>
      </c>
      <c r="E36" s="12">
        <f t="shared" si="3"/>
        <v>0</v>
      </c>
      <c r="F36" s="4"/>
      <c r="G36" s="19"/>
      <c r="H36" s="19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9.5" customHeight="1" x14ac:dyDescent="0.3">
      <c r="A37" s="4"/>
      <c r="B37" s="15" t="s">
        <v>49</v>
      </c>
      <c r="C37" s="33">
        <v>0</v>
      </c>
      <c r="D37" s="33">
        <v>0</v>
      </c>
      <c r="E37" s="12">
        <f t="shared" si="3"/>
        <v>0</v>
      </c>
      <c r="F37" s="4"/>
      <c r="G37" s="19"/>
      <c r="H37" s="19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9.5" customHeight="1" x14ac:dyDescent="0.3">
      <c r="A38" s="4"/>
      <c r="B38" s="15" t="s">
        <v>50</v>
      </c>
      <c r="C38" s="33">
        <v>0</v>
      </c>
      <c r="D38" s="33">
        <v>0</v>
      </c>
      <c r="E38" s="12">
        <f t="shared" si="3"/>
        <v>0</v>
      </c>
      <c r="F38" s="4"/>
      <c r="G38" s="19"/>
      <c r="H38" s="19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9.5" customHeight="1" x14ac:dyDescent="0.3">
      <c r="A39" s="4"/>
      <c r="B39" s="15" t="s">
        <v>51</v>
      </c>
      <c r="C39" s="33">
        <v>0</v>
      </c>
      <c r="D39" s="33">
        <v>0</v>
      </c>
      <c r="E39" s="12">
        <f t="shared" si="3"/>
        <v>0</v>
      </c>
      <c r="F39" s="4"/>
      <c r="G39" s="19"/>
      <c r="H39" s="19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9.5" customHeight="1" x14ac:dyDescent="0.3">
      <c r="A40" s="4"/>
      <c r="B40" s="15" t="s">
        <v>52</v>
      </c>
      <c r="C40" s="33">
        <v>0</v>
      </c>
      <c r="D40" s="33">
        <v>0</v>
      </c>
      <c r="E40" s="12">
        <f t="shared" si="3"/>
        <v>0</v>
      </c>
      <c r="F40" s="4"/>
      <c r="G40" s="19"/>
      <c r="H40" s="19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9.5" customHeight="1" x14ac:dyDescent="0.3">
      <c r="A41" s="4"/>
      <c r="B41" s="15" t="s">
        <v>53</v>
      </c>
      <c r="C41" s="33">
        <v>0</v>
      </c>
      <c r="D41" s="33">
        <v>0</v>
      </c>
      <c r="E41" s="12">
        <f t="shared" si="3"/>
        <v>0</v>
      </c>
      <c r="F41" s="4"/>
      <c r="G41" s="19"/>
      <c r="H41" s="19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9.5" customHeight="1" thickBot="1" x14ac:dyDescent="0.35">
      <c r="A42" s="4"/>
      <c r="B42" s="34" t="s">
        <v>54</v>
      </c>
      <c r="C42" s="35">
        <v>0</v>
      </c>
      <c r="D42" s="35">
        <v>0</v>
      </c>
      <c r="E42" s="36">
        <f t="shared" si="3"/>
        <v>0</v>
      </c>
      <c r="F42" s="4"/>
      <c r="G42" s="19"/>
      <c r="H42" s="19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24.75" customHeight="1" x14ac:dyDescent="0.3">
      <c r="A43" s="4"/>
      <c r="B43" s="16" t="s">
        <v>26</v>
      </c>
      <c r="C43" s="17">
        <f t="shared" ref="C43:E43" si="4">SUM(C20:C42)</f>
        <v>0</v>
      </c>
      <c r="D43" s="17">
        <f t="shared" si="4"/>
        <v>0</v>
      </c>
      <c r="E43" s="17">
        <f t="shared" si="4"/>
        <v>0</v>
      </c>
      <c r="F43" s="4"/>
      <c r="G43" s="19"/>
      <c r="H43" s="19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8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sheetProtection algorithmName="SHA-512" hashValue="HxhdabF1AwqtQylyXm7jt95+hVGyCdcvi9uIKdNsCnz5kFkVD/IjcEgLrF94bLzlugmjCWsQe+xv5Q25JPqXyg==" saltValue="K0c5shvJmur/A5G3/46svA==" spinCount="100000" sheet="1" objects="1" scenarios="1" selectLockedCells="1"/>
  <mergeCells count="2">
    <mergeCell ref="G19:H20"/>
    <mergeCell ref="G21:H43"/>
  </mergeCells>
  <conditionalFormatting sqref="C14:D16 C20:D42">
    <cfRule type="cellIs" dxfId="9" priority="1" operator="equal">
      <formula>0</formula>
    </cfRule>
  </conditionalFormatting>
  <pageMargins left="1.26" right="0.7" top="0.27" bottom="0.28999999999999998" header="0" footer="0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35DC5-DE9C-4031-AFF7-419D37647EBE}">
  <sheetPr>
    <pageSetUpPr fitToPage="1"/>
  </sheetPr>
  <dimension ref="A1:Z1000"/>
  <sheetViews>
    <sheetView showGridLines="0" workbookViewId="0">
      <selection activeCell="C14" sqref="C14"/>
    </sheetView>
  </sheetViews>
  <sheetFormatPr defaultColWidth="12.625" defaultRowHeight="15" customHeight="1" x14ac:dyDescent="0.3"/>
  <cols>
    <col min="1" max="1" width="3.25" style="5" customWidth="1"/>
    <col min="2" max="2" width="35.75" style="5" customWidth="1"/>
    <col min="3" max="5" width="22.5" style="5" customWidth="1"/>
    <col min="6" max="6" width="10" style="5" customWidth="1"/>
    <col min="7" max="7" width="56.875" style="5" customWidth="1"/>
    <col min="8" max="8" width="22.375" style="5" customWidth="1"/>
    <col min="9" max="26" width="9.375" style="5" customWidth="1"/>
    <col min="27" max="16384" width="12.625" style="5"/>
  </cols>
  <sheetData>
    <row r="1" spans="1:26" ht="15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2.25" customHeight="1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.5" customHeight="1" x14ac:dyDescent="0.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 thickBot="1" x14ac:dyDescent="0.35">
      <c r="A5" s="4"/>
      <c r="B5" s="1" t="s">
        <v>66</v>
      </c>
      <c r="C5" s="7"/>
      <c r="D5" s="4"/>
      <c r="E5" s="4"/>
      <c r="F5" s="4"/>
      <c r="G5" s="6" t="s">
        <v>20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 x14ac:dyDescent="0.3">
      <c r="A6" s="4"/>
      <c r="B6" s="2" t="s">
        <v>57</v>
      </c>
      <c r="C6" s="4"/>
      <c r="D6" s="4"/>
      <c r="E6" s="4"/>
      <c r="F6" s="4"/>
      <c r="G6" s="8" t="s">
        <v>57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 x14ac:dyDescent="0.3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 x14ac:dyDescent="0.3">
      <c r="A8" s="4"/>
      <c r="B8" s="3" t="s">
        <v>2</v>
      </c>
      <c r="C8" s="3" t="s">
        <v>22</v>
      </c>
      <c r="D8" s="3" t="s">
        <v>23</v>
      </c>
      <c r="E8" s="3" t="s">
        <v>24</v>
      </c>
      <c r="F8" s="4"/>
      <c r="G8" s="9"/>
      <c r="H8" s="9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39.75" customHeight="1" x14ac:dyDescent="0.3">
      <c r="A9" s="4"/>
      <c r="B9" s="10" t="s">
        <v>25</v>
      </c>
      <c r="C9" s="11">
        <f>Abril!INGRESOS_PROYECTADOS</f>
        <v>0</v>
      </c>
      <c r="D9" s="11">
        <f>Abril!INGRESOS_REALES</f>
        <v>0</v>
      </c>
      <c r="E9" s="11">
        <f>VARIACION_INGRESOS</f>
        <v>0</v>
      </c>
      <c r="F9" s="4"/>
      <c r="G9" s="9"/>
      <c r="H9" s="9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39.75" customHeight="1" x14ac:dyDescent="0.3">
      <c r="A10" s="4"/>
      <c r="B10" s="10" t="s">
        <v>26</v>
      </c>
      <c r="C10" s="12">
        <f>Abril!GASTOS_PROYECTADOS</f>
        <v>0</v>
      </c>
      <c r="D10" s="12">
        <f>Abril!GASTOS_REALES</f>
        <v>0</v>
      </c>
      <c r="E10" s="12">
        <f>VARIACION_GASTOS</f>
        <v>0</v>
      </c>
      <c r="F10" s="4"/>
      <c r="G10" s="9"/>
      <c r="H10" s="9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39.75" customHeight="1" x14ac:dyDescent="0.3">
      <c r="A11" s="4"/>
      <c r="B11" s="10" t="s">
        <v>27</v>
      </c>
      <c r="C11" s="11">
        <f t="shared" ref="C11:E11" si="0">C9-C10</f>
        <v>0</v>
      </c>
      <c r="D11" s="11">
        <f t="shared" si="0"/>
        <v>0</v>
      </c>
      <c r="E11" s="11">
        <f t="shared" si="0"/>
        <v>0</v>
      </c>
      <c r="F11" s="4"/>
      <c r="G11" s="9"/>
      <c r="H11" s="9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 x14ac:dyDescent="0.3">
      <c r="A12" s="4"/>
      <c r="B12" s="4"/>
      <c r="C12" s="4"/>
      <c r="D12" s="4"/>
      <c r="E12" s="4"/>
      <c r="F12" s="4"/>
      <c r="G12" s="9"/>
      <c r="H12" s="9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 x14ac:dyDescent="0.3">
      <c r="A13" s="4"/>
      <c r="B13" s="3" t="s">
        <v>16</v>
      </c>
      <c r="C13" s="3" t="s">
        <v>22</v>
      </c>
      <c r="D13" s="3" t="s">
        <v>23</v>
      </c>
      <c r="E13" s="3" t="s">
        <v>24</v>
      </c>
      <c r="F13" s="4"/>
      <c r="G13" s="9"/>
      <c r="H13" s="9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39.75" customHeight="1" x14ac:dyDescent="0.3">
      <c r="A14" s="4"/>
      <c r="B14" s="10" t="s">
        <v>28</v>
      </c>
      <c r="C14" s="32">
        <v>0</v>
      </c>
      <c r="D14" s="32">
        <v>0</v>
      </c>
      <c r="E14" s="11">
        <f t="shared" ref="E14:E16" si="1">+D14-C14</f>
        <v>0</v>
      </c>
      <c r="F14" s="4"/>
      <c r="G14" s="9"/>
      <c r="H14" s="9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9.75" customHeight="1" x14ac:dyDescent="0.3">
      <c r="A15" s="4"/>
      <c r="B15" s="10" t="s">
        <v>29</v>
      </c>
      <c r="C15" s="33">
        <v>0</v>
      </c>
      <c r="D15" s="33">
        <v>0</v>
      </c>
      <c r="E15" s="12">
        <f t="shared" si="1"/>
        <v>0</v>
      </c>
      <c r="F15" s="4"/>
      <c r="G15" s="9"/>
      <c r="H15" s="9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39.75" customHeight="1" x14ac:dyDescent="0.3">
      <c r="A16" s="4"/>
      <c r="B16" s="10" t="s">
        <v>30</v>
      </c>
      <c r="C16" s="33">
        <v>0</v>
      </c>
      <c r="D16" s="33">
        <v>0</v>
      </c>
      <c r="E16" s="12">
        <f t="shared" si="1"/>
        <v>0</v>
      </c>
      <c r="F16" s="4"/>
      <c r="G16" s="9"/>
      <c r="H16" s="9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39.75" customHeight="1" x14ac:dyDescent="0.3">
      <c r="A17" s="4"/>
      <c r="B17" s="10" t="s">
        <v>25</v>
      </c>
      <c r="C17" s="11">
        <f t="shared" ref="C17:E17" si="2">SUM(C14:C16)</f>
        <v>0</v>
      </c>
      <c r="D17" s="11">
        <f t="shared" si="2"/>
        <v>0</v>
      </c>
      <c r="E17" s="11">
        <f t="shared" si="2"/>
        <v>0</v>
      </c>
      <c r="F17" s="4"/>
      <c r="G17" s="9"/>
      <c r="H17" s="9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 x14ac:dyDescent="0.3">
      <c r="A19" s="4"/>
      <c r="B19" s="3" t="s">
        <v>17</v>
      </c>
      <c r="C19" s="3" t="s">
        <v>22</v>
      </c>
      <c r="D19" s="3" t="s">
        <v>23</v>
      </c>
      <c r="E19" s="3" t="s">
        <v>24</v>
      </c>
      <c r="F19" s="4"/>
      <c r="G19" s="20" t="s">
        <v>31</v>
      </c>
      <c r="H19" s="20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9.5" customHeight="1" x14ac:dyDescent="0.3">
      <c r="A20" s="4"/>
      <c r="B20" s="15" t="s">
        <v>32</v>
      </c>
      <c r="C20" s="32">
        <v>0</v>
      </c>
      <c r="D20" s="32">
        <v>0</v>
      </c>
      <c r="E20" s="11">
        <f t="shared" ref="E20:E42" si="3">C20-D20</f>
        <v>0</v>
      </c>
      <c r="F20" s="4"/>
      <c r="G20" s="20"/>
      <c r="H20" s="20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9.5" customHeight="1" x14ac:dyDescent="0.3">
      <c r="A21" s="4"/>
      <c r="B21" s="15" t="s">
        <v>33</v>
      </c>
      <c r="C21" s="33">
        <v>0</v>
      </c>
      <c r="D21" s="33">
        <v>0</v>
      </c>
      <c r="E21" s="12">
        <f t="shared" si="3"/>
        <v>0</v>
      </c>
      <c r="F21" s="4"/>
      <c r="G21" s="18" t="s">
        <v>67</v>
      </c>
      <c r="H21" s="19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9.5" customHeight="1" x14ac:dyDescent="0.3">
      <c r="A22" s="4"/>
      <c r="B22" s="15" t="s">
        <v>34</v>
      </c>
      <c r="C22" s="33">
        <v>0</v>
      </c>
      <c r="D22" s="33">
        <v>0</v>
      </c>
      <c r="E22" s="12">
        <f t="shared" si="3"/>
        <v>0</v>
      </c>
      <c r="F22" s="4"/>
      <c r="G22" s="19"/>
      <c r="H22" s="19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9.5" customHeight="1" x14ac:dyDescent="0.3">
      <c r="A23" s="4"/>
      <c r="B23" s="15" t="s">
        <v>35</v>
      </c>
      <c r="C23" s="33">
        <v>0</v>
      </c>
      <c r="D23" s="33">
        <v>0</v>
      </c>
      <c r="E23" s="12">
        <f t="shared" si="3"/>
        <v>0</v>
      </c>
      <c r="F23" s="4"/>
      <c r="G23" s="19"/>
      <c r="H23" s="19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9.5" customHeight="1" x14ac:dyDescent="0.3">
      <c r="A24" s="4"/>
      <c r="B24" s="15" t="s">
        <v>36</v>
      </c>
      <c r="C24" s="33">
        <v>0</v>
      </c>
      <c r="D24" s="33">
        <v>0</v>
      </c>
      <c r="E24" s="12">
        <f t="shared" si="3"/>
        <v>0</v>
      </c>
      <c r="F24" s="4"/>
      <c r="G24" s="19"/>
      <c r="H24" s="19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9.5" customHeight="1" x14ac:dyDescent="0.3">
      <c r="A25" s="4"/>
      <c r="B25" s="15" t="s">
        <v>37</v>
      </c>
      <c r="C25" s="33">
        <v>0</v>
      </c>
      <c r="D25" s="33">
        <v>0</v>
      </c>
      <c r="E25" s="12">
        <f t="shared" si="3"/>
        <v>0</v>
      </c>
      <c r="F25" s="4"/>
      <c r="G25" s="19"/>
      <c r="H25" s="19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9.5" customHeight="1" x14ac:dyDescent="0.3">
      <c r="A26" s="4"/>
      <c r="B26" s="15" t="s">
        <v>38</v>
      </c>
      <c r="C26" s="33">
        <v>0</v>
      </c>
      <c r="D26" s="33">
        <v>0</v>
      </c>
      <c r="E26" s="12">
        <f t="shared" si="3"/>
        <v>0</v>
      </c>
      <c r="F26" s="4"/>
      <c r="G26" s="19"/>
      <c r="H26" s="19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9.5" customHeight="1" x14ac:dyDescent="0.3">
      <c r="A27" s="4"/>
      <c r="B27" s="15" t="s">
        <v>39</v>
      </c>
      <c r="C27" s="33">
        <v>0</v>
      </c>
      <c r="D27" s="33">
        <v>0</v>
      </c>
      <c r="E27" s="12">
        <f t="shared" si="3"/>
        <v>0</v>
      </c>
      <c r="F27" s="4"/>
      <c r="G27" s="19"/>
      <c r="H27" s="19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9.5" customHeight="1" x14ac:dyDescent="0.3">
      <c r="A28" s="4"/>
      <c r="B28" s="15" t="s">
        <v>40</v>
      </c>
      <c r="C28" s="33">
        <v>0</v>
      </c>
      <c r="D28" s="33">
        <v>0</v>
      </c>
      <c r="E28" s="12">
        <f t="shared" si="3"/>
        <v>0</v>
      </c>
      <c r="F28" s="4"/>
      <c r="G28" s="19"/>
      <c r="H28" s="19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9.5" customHeight="1" x14ac:dyDescent="0.3">
      <c r="A29" s="4"/>
      <c r="B29" s="15" t="s">
        <v>41</v>
      </c>
      <c r="C29" s="33">
        <v>0</v>
      </c>
      <c r="D29" s="33">
        <v>0</v>
      </c>
      <c r="E29" s="12">
        <f t="shared" si="3"/>
        <v>0</v>
      </c>
      <c r="F29" s="4"/>
      <c r="G29" s="19"/>
      <c r="H29" s="19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9.5" customHeight="1" x14ac:dyDescent="0.3">
      <c r="A30" s="4"/>
      <c r="B30" s="15" t="s">
        <v>42</v>
      </c>
      <c r="C30" s="33">
        <v>0</v>
      </c>
      <c r="D30" s="33">
        <v>0</v>
      </c>
      <c r="E30" s="12">
        <f t="shared" si="3"/>
        <v>0</v>
      </c>
      <c r="F30" s="4"/>
      <c r="G30" s="19"/>
      <c r="H30" s="19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9.5" customHeight="1" x14ac:dyDescent="0.3">
      <c r="A31" s="4"/>
      <c r="B31" s="15" t="s">
        <v>43</v>
      </c>
      <c r="C31" s="33">
        <v>0</v>
      </c>
      <c r="D31" s="33">
        <v>0</v>
      </c>
      <c r="E31" s="12">
        <f t="shared" si="3"/>
        <v>0</v>
      </c>
      <c r="F31" s="4"/>
      <c r="G31" s="19"/>
      <c r="H31" s="19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9.5" customHeight="1" x14ac:dyDescent="0.3">
      <c r="A32" s="4"/>
      <c r="B32" s="15" t="s">
        <v>44</v>
      </c>
      <c r="C32" s="33">
        <v>0</v>
      </c>
      <c r="D32" s="33">
        <v>0</v>
      </c>
      <c r="E32" s="12">
        <f t="shared" si="3"/>
        <v>0</v>
      </c>
      <c r="F32" s="4"/>
      <c r="G32" s="19"/>
      <c r="H32" s="19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9.5" customHeight="1" x14ac:dyDescent="0.3">
      <c r="A33" s="4"/>
      <c r="B33" s="15" t="s">
        <v>45</v>
      </c>
      <c r="C33" s="33">
        <v>0</v>
      </c>
      <c r="D33" s="33">
        <v>0</v>
      </c>
      <c r="E33" s="12">
        <f t="shared" si="3"/>
        <v>0</v>
      </c>
      <c r="F33" s="4"/>
      <c r="G33" s="19"/>
      <c r="H33" s="19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9.5" customHeight="1" x14ac:dyDescent="0.3">
      <c r="A34" s="4"/>
      <c r="B34" s="15" t="s">
        <v>46</v>
      </c>
      <c r="C34" s="33">
        <v>0</v>
      </c>
      <c r="D34" s="33">
        <v>0</v>
      </c>
      <c r="E34" s="12">
        <f t="shared" si="3"/>
        <v>0</v>
      </c>
      <c r="F34" s="4"/>
      <c r="G34" s="19"/>
      <c r="H34" s="19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9.5" customHeight="1" x14ac:dyDescent="0.3">
      <c r="A35" s="4"/>
      <c r="B35" s="15" t="s">
        <v>47</v>
      </c>
      <c r="C35" s="33">
        <v>0</v>
      </c>
      <c r="D35" s="33">
        <v>0</v>
      </c>
      <c r="E35" s="12">
        <f t="shared" si="3"/>
        <v>0</v>
      </c>
      <c r="F35" s="4"/>
      <c r="G35" s="19"/>
      <c r="H35" s="19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9.5" customHeight="1" x14ac:dyDescent="0.3">
      <c r="A36" s="4"/>
      <c r="B36" s="15" t="s">
        <v>48</v>
      </c>
      <c r="C36" s="33">
        <v>0</v>
      </c>
      <c r="D36" s="33">
        <v>0</v>
      </c>
      <c r="E36" s="12">
        <f t="shared" si="3"/>
        <v>0</v>
      </c>
      <c r="F36" s="4"/>
      <c r="G36" s="19"/>
      <c r="H36" s="19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9.5" customHeight="1" x14ac:dyDescent="0.3">
      <c r="A37" s="4"/>
      <c r="B37" s="15" t="s">
        <v>49</v>
      </c>
      <c r="C37" s="33">
        <v>0</v>
      </c>
      <c r="D37" s="33">
        <v>0</v>
      </c>
      <c r="E37" s="12">
        <f t="shared" si="3"/>
        <v>0</v>
      </c>
      <c r="F37" s="4"/>
      <c r="G37" s="19"/>
      <c r="H37" s="19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9.5" customHeight="1" x14ac:dyDescent="0.3">
      <c r="A38" s="4"/>
      <c r="B38" s="15" t="s">
        <v>50</v>
      </c>
      <c r="C38" s="33">
        <v>0</v>
      </c>
      <c r="D38" s="33">
        <v>0</v>
      </c>
      <c r="E38" s="12">
        <f t="shared" si="3"/>
        <v>0</v>
      </c>
      <c r="F38" s="4"/>
      <c r="G38" s="19"/>
      <c r="H38" s="19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9.5" customHeight="1" x14ac:dyDescent="0.3">
      <c r="A39" s="4"/>
      <c r="B39" s="15" t="s">
        <v>51</v>
      </c>
      <c r="C39" s="33">
        <v>0</v>
      </c>
      <c r="D39" s="33">
        <v>0</v>
      </c>
      <c r="E39" s="12">
        <f t="shared" si="3"/>
        <v>0</v>
      </c>
      <c r="F39" s="4"/>
      <c r="G39" s="19"/>
      <c r="H39" s="19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9.5" customHeight="1" x14ac:dyDescent="0.3">
      <c r="A40" s="4"/>
      <c r="B40" s="15" t="s">
        <v>52</v>
      </c>
      <c r="C40" s="33">
        <v>0</v>
      </c>
      <c r="D40" s="33">
        <v>0</v>
      </c>
      <c r="E40" s="12">
        <f t="shared" si="3"/>
        <v>0</v>
      </c>
      <c r="F40" s="4"/>
      <c r="G40" s="19"/>
      <c r="H40" s="19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9.5" customHeight="1" x14ac:dyDescent="0.3">
      <c r="A41" s="4"/>
      <c r="B41" s="15" t="s">
        <v>53</v>
      </c>
      <c r="C41" s="33">
        <v>0</v>
      </c>
      <c r="D41" s="33">
        <v>0</v>
      </c>
      <c r="E41" s="12">
        <f t="shared" si="3"/>
        <v>0</v>
      </c>
      <c r="F41" s="4"/>
      <c r="G41" s="19"/>
      <c r="H41" s="19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9.5" customHeight="1" thickBot="1" x14ac:dyDescent="0.35">
      <c r="A42" s="4"/>
      <c r="B42" s="34" t="s">
        <v>54</v>
      </c>
      <c r="C42" s="35">
        <v>0</v>
      </c>
      <c r="D42" s="35">
        <v>0</v>
      </c>
      <c r="E42" s="36">
        <f t="shared" si="3"/>
        <v>0</v>
      </c>
      <c r="F42" s="4"/>
      <c r="G42" s="19"/>
      <c r="H42" s="19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24.75" customHeight="1" x14ac:dyDescent="0.3">
      <c r="A43" s="4"/>
      <c r="B43" s="16" t="s">
        <v>26</v>
      </c>
      <c r="C43" s="17">
        <f t="shared" ref="C43:E43" si="4">SUM(C20:C42)</f>
        <v>0</v>
      </c>
      <c r="D43" s="17">
        <f t="shared" si="4"/>
        <v>0</v>
      </c>
      <c r="E43" s="17">
        <f t="shared" si="4"/>
        <v>0</v>
      </c>
      <c r="F43" s="4"/>
      <c r="G43" s="19"/>
      <c r="H43" s="19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8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sheetProtection algorithmName="SHA-512" hashValue="vXygHz+bHOWMHRfZliNFriAMIFdFYSueIZfUUTVmF+y0cHp6LmdaMOfAazAxkGdUvBHWM33BzfKU0KFCR5CLqA==" saltValue="n/GhqNdvY/Bva+fg/e2q/A==" spinCount="100000" sheet="1" objects="1" scenarios="1" selectLockedCells="1"/>
  <mergeCells count="2">
    <mergeCell ref="G19:H20"/>
    <mergeCell ref="G21:H43"/>
  </mergeCells>
  <conditionalFormatting sqref="C14:D16 C20:D42">
    <cfRule type="cellIs" dxfId="8" priority="1" operator="equal">
      <formula>0</formula>
    </cfRule>
  </conditionalFormatting>
  <pageMargins left="1.26" right="0.7" top="0.27" bottom="0.28999999999999998" header="0" footer="0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09BCE-26EC-4940-B139-6D85A49F54D1}">
  <sheetPr>
    <pageSetUpPr fitToPage="1"/>
  </sheetPr>
  <dimension ref="A1:Z1000"/>
  <sheetViews>
    <sheetView showGridLines="0" workbookViewId="0">
      <selection activeCell="C14" sqref="C14"/>
    </sheetView>
  </sheetViews>
  <sheetFormatPr defaultColWidth="12.625" defaultRowHeight="15" customHeight="1" x14ac:dyDescent="0.3"/>
  <cols>
    <col min="1" max="1" width="3.25" style="5" customWidth="1"/>
    <col min="2" max="2" width="35.75" style="5" customWidth="1"/>
    <col min="3" max="5" width="22.5" style="5" customWidth="1"/>
    <col min="6" max="6" width="10" style="5" customWidth="1"/>
    <col min="7" max="7" width="56.875" style="5" customWidth="1"/>
    <col min="8" max="8" width="22.375" style="5" customWidth="1"/>
    <col min="9" max="26" width="9.375" style="5" customWidth="1"/>
    <col min="27" max="16384" width="12.625" style="5"/>
  </cols>
  <sheetData>
    <row r="1" spans="1:26" ht="15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2.25" customHeight="1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.5" customHeight="1" x14ac:dyDescent="0.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 thickBot="1" x14ac:dyDescent="0.35">
      <c r="A5" s="4"/>
      <c r="B5" s="1" t="s">
        <v>66</v>
      </c>
      <c r="C5" s="7"/>
      <c r="D5" s="4"/>
      <c r="E5" s="4"/>
      <c r="F5" s="4"/>
      <c r="G5" s="6" t="s">
        <v>20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 x14ac:dyDescent="0.3">
      <c r="A6" s="4"/>
      <c r="B6" s="2" t="s">
        <v>58</v>
      </c>
      <c r="C6" s="4"/>
      <c r="D6" s="4"/>
      <c r="E6" s="4"/>
      <c r="F6" s="4"/>
      <c r="G6" s="8" t="s">
        <v>58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 x14ac:dyDescent="0.3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 x14ac:dyDescent="0.3">
      <c r="A8" s="4"/>
      <c r="B8" s="3" t="s">
        <v>2</v>
      </c>
      <c r="C8" s="3" t="s">
        <v>22</v>
      </c>
      <c r="D8" s="3" t="s">
        <v>23</v>
      </c>
      <c r="E8" s="3" t="s">
        <v>24</v>
      </c>
      <c r="F8" s="4"/>
      <c r="G8" s="9"/>
      <c r="H8" s="9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39.75" customHeight="1" x14ac:dyDescent="0.3">
      <c r="A9" s="4"/>
      <c r="B9" s="10" t="s">
        <v>25</v>
      </c>
      <c r="C9" s="11">
        <f>Mayo!INGRESOS_PROYECTADOS</f>
        <v>0</v>
      </c>
      <c r="D9" s="11">
        <f>Mayo!INGRESOS_REALES</f>
        <v>0</v>
      </c>
      <c r="E9" s="11">
        <f>VARIACION_INGRESOS</f>
        <v>0</v>
      </c>
      <c r="F9" s="4"/>
      <c r="G9" s="9"/>
      <c r="H9" s="9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39.75" customHeight="1" x14ac:dyDescent="0.3">
      <c r="A10" s="4"/>
      <c r="B10" s="10" t="s">
        <v>26</v>
      </c>
      <c r="C10" s="12">
        <f>Mayo!GASTOS_PROYECTADOS</f>
        <v>0</v>
      </c>
      <c r="D10" s="12">
        <f>Mayo!GASTOS_REALES</f>
        <v>0</v>
      </c>
      <c r="E10" s="12">
        <f>VARIACION_GASTOS</f>
        <v>0</v>
      </c>
      <c r="F10" s="4"/>
      <c r="G10" s="9"/>
      <c r="H10" s="9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39.75" customHeight="1" x14ac:dyDescent="0.3">
      <c r="A11" s="4"/>
      <c r="B11" s="10" t="s">
        <v>27</v>
      </c>
      <c r="C11" s="11">
        <f t="shared" ref="C11:E11" si="0">C9-C10</f>
        <v>0</v>
      </c>
      <c r="D11" s="11">
        <f t="shared" si="0"/>
        <v>0</v>
      </c>
      <c r="E11" s="11">
        <f t="shared" si="0"/>
        <v>0</v>
      </c>
      <c r="F11" s="4"/>
      <c r="G11" s="9"/>
      <c r="H11" s="9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 x14ac:dyDescent="0.3">
      <c r="A12" s="4"/>
      <c r="B12" s="4"/>
      <c r="C12" s="4"/>
      <c r="D12" s="4"/>
      <c r="E12" s="4"/>
      <c r="F12" s="4"/>
      <c r="G12" s="9"/>
      <c r="H12" s="9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 x14ac:dyDescent="0.3">
      <c r="A13" s="4"/>
      <c r="B13" s="3" t="s">
        <v>16</v>
      </c>
      <c r="C13" s="3" t="s">
        <v>22</v>
      </c>
      <c r="D13" s="3" t="s">
        <v>23</v>
      </c>
      <c r="E13" s="3" t="s">
        <v>24</v>
      </c>
      <c r="F13" s="4"/>
      <c r="G13" s="9"/>
      <c r="H13" s="9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39.75" customHeight="1" x14ac:dyDescent="0.3">
      <c r="A14" s="4"/>
      <c r="B14" s="10" t="s">
        <v>28</v>
      </c>
      <c r="C14" s="32">
        <v>0</v>
      </c>
      <c r="D14" s="32">
        <v>0</v>
      </c>
      <c r="E14" s="11">
        <f t="shared" ref="E14:E16" si="1">+D14-C14</f>
        <v>0</v>
      </c>
      <c r="F14" s="4"/>
      <c r="G14" s="9"/>
      <c r="H14" s="9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9.75" customHeight="1" x14ac:dyDescent="0.3">
      <c r="A15" s="4"/>
      <c r="B15" s="10" t="s">
        <v>29</v>
      </c>
      <c r="C15" s="33">
        <v>0</v>
      </c>
      <c r="D15" s="33">
        <v>0</v>
      </c>
      <c r="E15" s="12">
        <f t="shared" si="1"/>
        <v>0</v>
      </c>
      <c r="F15" s="4"/>
      <c r="G15" s="9"/>
      <c r="H15" s="9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39.75" customHeight="1" x14ac:dyDescent="0.3">
      <c r="A16" s="4"/>
      <c r="B16" s="10" t="s">
        <v>30</v>
      </c>
      <c r="C16" s="33">
        <v>0</v>
      </c>
      <c r="D16" s="33">
        <v>0</v>
      </c>
      <c r="E16" s="12">
        <f t="shared" si="1"/>
        <v>0</v>
      </c>
      <c r="F16" s="4"/>
      <c r="G16" s="9"/>
      <c r="H16" s="9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39.75" customHeight="1" x14ac:dyDescent="0.3">
      <c r="A17" s="4"/>
      <c r="B17" s="10" t="s">
        <v>25</v>
      </c>
      <c r="C17" s="11">
        <f t="shared" ref="C17:E17" si="2">SUM(C14:C16)</f>
        <v>0</v>
      </c>
      <c r="D17" s="11">
        <f t="shared" si="2"/>
        <v>0</v>
      </c>
      <c r="E17" s="11">
        <f t="shared" si="2"/>
        <v>0</v>
      </c>
      <c r="F17" s="4"/>
      <c r="G17" s="9"/>
      <c r="H17" s="9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 x14ac:dyDescent="0.3">
      <c r="A19" s="4"/>
      <c r="B19" s="3" t="s">
        <v>17</v>
      </c>
      <c r="C19" s="3" t="s">
        <v>22</v>
      </c>
      <c r="D19" s="3" t="s">
        <v>23</v>
      </c>
      <c r="E19" s="3" t="s">
        <v>24</v>
      </c>
      <c r="F19" s="4"/>
      <c r="G19" s="20" t="s">
        <v>31</v>
      </c>
      <c r="H19" s="20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9.5" customHeight="1" x14ac:dyDescent="0.3">
      <c r="A20" s="4"/>
      <c r="B20" s="15" t="s">
        <v>32</v>
      </c>
      <c r="C20" s="32">
        <v>0</v>
      </c>
      <c r="D20" s="32">
        <v>0</v>
      </c>
      <c r="E20" s="11">
        <f t="shared" ref="E20:E42" si="3">C20-D20</f>
        <v>0</v>
      </c>
      <c r="F20" s="4"/>
      <c r="G20" s="20"/>
      <c r="H20" s="20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9.5" customHeight="1" x14ac:dyDescent="0.3">
      <c r="A21" s="4"/>
      <c r="B21" s="15" t="s">
        <v>33</v>
      </c>
      <c r="C21" s="33">
        <v>0</v>
      </c>
      <c r="D21" s="33">
        <v>0</v>
      </c>
      <c r="E21" s="12">
        <f t="shared" si="3"/>
        <v>0</v>
      </c>
      <c r="F21" s="4"/>
      <c r="G21" s="18" t="s">
        <v>67</v>
      </c>
      <c r="H21" s="19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9.5" customHeight="1" x14ac:dyDescent="0.3">
      <c r="A22" s="4"/>
      <c r="B22" s="15" t="s">
        <v>34</v>
      </c>
      <c r="C22" s="33">
        <v>0</v>
      </c>
      <c r="D22" s="33">
        <v>0</v>
      </c>
      <c r="E22" s="12">
        <f t="shared" si="3"/>
        <v>0</v>
      </c>
      <c r="F22" s="4"/>
      <c r="G22" s="19"/>
      <c r="H22" s="19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9.5" customHeight="1" x14ac:dyDescent="0.3">
      <c r="A23" s="4"/>
      <c r="B23" s="15" t="s">
        <v>35</v>
      </c>
      <c r="C23" s="33">
        <v>0</v>
      </c>
      <c r="D23" s="33">
        <v>0</v>
      </c>
      <c r="E23" s="12">
        <f t="shared" si="3"/>
        <v>0</v>
      </c>
      <c r="F23" s="4"/>
      <c r="G23" s="19"/>
      <c r="H23" s="19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9.5" customHeight="1" x14ac:dyDescent="0.3">
      <c r="A24" s="4"/>
      <c r="B24" s="15" t="s">
        <v>36</v>
      </c>
      <c r="C24" s="33">
        <v>0</v>
      </c>
      <c r="D24" s="33">
        <v>0</v>
      </c>
      <c r="E24" s="12">
        <f t="shared" si="3"/>
        <v>0</v>
      </c>
      <c r="F24" s="4"/>
      <c r="G24" s="19"/>
      <c r="H24" s="19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9.5" customHeight="1" x14ac:dyDescent="0.3">
      <c r="A25" s="4"/>
      <c r="B25" s="15" t="s">
        <v>37</v>
      </c>
      <c r="C25" s="33">
        <v>0</v>
      </c>
      <c r="D25" s="33">
        <v>0</v>
      </c>
      <c r="E25" s="12">
        <f t="shared" si="3"/>
        <v>0</v>
      </c>
      <c r="F25" s="4"/>
      <c r="G25" s="19"/>
      <c r="H25" s="19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9.5" customHeight="1" x14ac:dyDescent="0.3">
      <c r="A26" s="4"/>
      <c r="B26" s="15" t="s">
        <v>38</v>
      </c>
      <c r="C26" s="33">
        <v>0</v>
      </c>
      <c r="D26" s="33">
        <v>0</v>
      </c>
      <c r="E26" s="12">
        <f t="shared" si="3"/>
        <v>0</v>
      </c>
      <c r="F26" s="4"/>
      <c r="G26" s="19"/>
      <c r="H26" s="19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9.5" customHeight="1" x14ac:dyDescent="0.3">
      <c r="A27" s="4"/>
      <c r="B27" s="15" t="s">
        <v>39</v>
      </c>
      <c r="C27" s="33">
        <v>0</v>
      </c>
      <c r="D27" s="33">
        <v>0</v>
      </c>
      <c r="E27" s="12">
        <f t="shared" si="3"/>
        <v>0</v>
      </c>
      <c r="F27" s="4"/>
      <c r="G27" s="19"/>
      <c r="H27" s="19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9.5" customHeight="1" x14ac:dyDescent="0.3">
      <c r="A28" s="4"/>
      <c r="B28" s="15" t="s">
        <v>40</v>
      </c>
      <c r="C28" s="33">
        <v>0</v>
      </c>
      <c r="D28" s="33">
        <v>0</v>
      </c>
      <c r="E28" s="12">
        <f t="shared" si="3"/>
        <v>0</v>
      </c>
      <c r="F28" s="4"/>
      <c r="G28" s="19"/>
      <c r="H28" s="19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9.5" customHeight="1" x14ac:dyDescent="0.3">
      <c r="A29" s="4"/>
      <c r="B29" s="15" t="s">
        <v>41</v>
      </c>
      <c r="C29" s="33">
        <v>0</v>
      </c>
      <c r="D29" s="33">
        <v>0</v>
      </c>
      <c r="E29" s="12">
        <f t="shared" si="3"/>
        <v>0</v>
      </c>
      <c r="F29" s="4"/>
      <c r="G29" s="19"/>
      <c r="H29" s="19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9.5" customHeight="1" x14ac:dyDescent="0.3">
      <c r="A30" s="4"/>
      <c r="B30" s="15" t="s">
        <v>42</v>
      </c>
      <c r="C30" s="33">
        <v>0</v>
      </c>
      <c r="D30" s="33">
        <v>0</v>
      </c>
      <c r="E30" s="12">
        <f t="shared" si="3"/>
        <v>0</v>
      </c>
      <c r="F30" s="4"/>
      <c r="G30" s="19"/>
      <c r="H30" s="19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9.5" customHeight="1" x14ac:dyDescent="0.3">
      <c r="A31" s="4"/>
      <c r="B31" s="15" t="s">
        <v>43</v>
      </c>
      <c r="C31" s="33">
        <v>0</v>
      </c>
      <c r="D31" s="33">
        <v>0</v>
      </c>
      <c r="E31" s="12">
        <f t="shared" si="3"/>
        <v>0</v>
      </c>
      <c r="F31" s="4"/>
      <c r="G31" s="19"/>
      <c r="H31" s="19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9.5" customHeight="1" x14ac:dyDescent="0.3">
      <c r="A32" s="4"/>
      <c r="B32" s="15" t="s">
        <v>44</v>
      </c>
      <c r="C32" s="33">
        <v>0</v>
      </c>
      <c r="D32" s="33">
        <v>0</v>
      </c>
      <c r="E32" s="12">
        <f t="shared" si="3"/>
        <v>0</v>
      </c>
      <c r="F32" s="4"/>
      <c r="G32" s="19"/>
      <c r="H32" s="19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9.5" customHeight="1" x14ac:dyDescent="0.3">
      <c r="A33" s="4"/>
      <c r="B33" s="15" t="s">
        <v>45</v>
      </c>
      <c r="C33" s="33">
        <v>0</v>
      </c>
      <c r="D33" s="33">
        <v>0</v>
      </c>
      <c r="E33" s="12">
        <f t="shared" si="3"/>
        <v>0</v>
      </c>
      <c r="F33" s="4"/>
      <c r="G33" s="19"/>
      <c r="H33" s="19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9.5" customHeight="1" x14ac:dyDescent="0.3">
      <c r="A34" s="4"/>
      <c r="B34" s="15" t="s">
        <v>46</v>
      </c>
      <c r="C34" s="33">
        <v>0</v>
      </c>
      <c r="D34" s="33">
        <v>0</v>
      </c>
      <c r="E34" s="12">
        <f t="shared" si="3"/>
        <v>0</v>
      </c>
      <c r="F34" s="4"/>
      <c r="G34" s="19"/>
      <c r="H34" s="19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9.5" customHeight="1" x14ac:dyDescent="0.3">
      <c r="A35" s="4"/>
      <c r="B35" s="15" t="s">
        <v>47</v>
      </c>
      <c r="C35" s="33">
        <v>0</v>
      </c>
      <c r="D35" s="33">
        <v>0</v>
      </c>
      <c r="E35" s="12">
        <f t="shared" si="3"/>
        <v>0</v>
      </c>
      <c r="F35" s="4"/>
      <c r="G35" s="19"/>
      <c r="H35" s="19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9.5" customHeight="1" x14ac:dyDescent="0.3">
      <c r="A36" s="4"/>
      <c r="B36" s="15" t="s">
        <v>48</v>
      </c>
      <c r="C36" s="33">
        <v>0</v>
      </c>
      <c r="D36" s="33">
        <v>0</v>
      </c>
      <c r="E36" s="12">
        <f t="shared" si="3"/>
        <v>0</v>
      </c>
      <c r="F36" s="4"/>
      <c r="G36" s="19"/>
      <c r="H36" s="19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9.5" customHeight="1" x14ac:dyDescent="0.3">
      <c r="A37" s="4"/>
      <c r="B37" s="15" t="s">
        <v>49</v>
      </c>
      <c r="C37" s="33">
        <v>0</v>
      </c>
      <c r="D37" s="33">
        <v>0</v>
      </c>
      <c r="E37" s="12">
        <f t="shared" si="3"/>
        <v>0</v>
      </c>
      <c r="F37" s="4"/>
      <c r="G37" s="19"/>
      <c r="H37" s="19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9.5" customHeight="1" x14ac:dyDescent="0.3">
      <c r="A38" s="4"/>
      <c r="B38" s="15" t="s">
        <v>50</v>
      </c>
      <c r="C38" s="33">
        <v>0</v>
      </c>
      <c r="D38" s="33">
        <v>0</v>
      </c>
      <c r="E38" s="12">
        <f t="shared" si="3"/>
        <v>0</v>
      </c>
      <c r="F38" s="4"/>
      <c r="G38" s="19"/>
      <c r="H38" s="19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9.5" customHeight="1" x14ac:dyDescent="0.3">
      <c r="A39" s="4"/>
      <c r="B39" s="15" t="s">
        <v>51</v>
      </c>
      <c r="C39" s="33">
        <v>0</v>
      </c>
      <c r="D39" s="33">
        <v>0</v>
      </c>
      <c r="E39" s="12">
        <f t="shared" si="3"/>
        <v>0</v>
      </c>
      <c r="F39" s="4"/>
      <c r="G39" s="19"/>
      <c r="H39" s="19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9.5" customHeight="1" x14ac:dyDescent="0.3">
      <c r="A40" s="4"/>
      <c r="B40" s="15" t="s">
        <v>52</v>
      </c>
      <c r="C40" s="33">
        <v>0</v>
      </c>
      <c r="D40" s="33">
        <v>0</v>
      </c>
      <c r="E40" s="12">
        <f t="shared" si="3"/>
        <v>0</v>
      </c>
      <c r="F40" s="4"/>
      <c r="G40" s="19"/>
      <c r="H40" s="19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9.5" customHeight="1" x14ac:dyDescent="0.3">
      <c r="A41" s="4"/>
      <c r="B41" s="15" t="s">
        <v>53</v>
      </c>
      <c r="C41" s="33">
        <v>0</v>
      </c>
      <c r="D41" s="33">
        <v>0</v>
      </c>
      <c r="E41" s="12">
        <f t="shared" si="3"/>
        <v>0</v>
      </c>
      <c r="F41" s="4"/>
      <c r="G41" s="19"/>
      <c r="H41" s="19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9.5" customHeight="1" thickBot="1" x14ac:dyDescent="0.35">
      <c r="A42" s="4"/>
      <c r="B42" s="34" t="s">
        <v>54</v>
      </c>
      <c r="C42" s="35">
        <v>0</v>
      </c>
      <c r="D42" s="35">
        <v>0</v>
      </c>
      <c r="E42" s="36">
        <f t="shared" si="3"/>
        <v>0</v>
      </c>
      <c r="F42" s="4"/>
      <c r="G42" s="19"/>
      <c r="H42" s="19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24.75" customHeight="1" x14ac:dyDescent="0.3">
      <c r="A43" s="4"/>
      <c r="B43" s="16" t="s">
        <v>26</v>
      </c>
      <c r="C43" s="17">
        <f t="shared" ref="C43:E43" si="4">SUM(C20:C42)</f>
        <v>0</v>
      </c>
      <c r="D43" s="17">
        <f t="shared" si="4"/>
        <v>0</v>
      </c>
      <c r="E43" s="17">
        <f t="shared" si="4"/>
        <v>0</v>
      </c>
      <c r="F43" s="4"/>
      <c r="G43" s="19"/>
      <c r="H43" s="19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8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sheetProtection algorithmName="SHA-512" hashValue="kZbPnhcQ72F/yDJJ6UVVmiyn3PX94wLIyQyzd4PhwkkQDPVJB9wAZ0ulqfOxHTt0zt48hM1lg1mECfPSqV/udw==" saltValue="LoPV6iyZj3CBi/G2trh6gA==" spinCount="100000" sheet="1" objects="1" scenarios="1" selectLockedCells="1"/>
  <mergeCells count="2">
    <mergeCell ref="G19:H20"/>
    <mergeCell ref="G21:H43"/>
  </mergeCells>
  <conditionalFormatting sqref="C14:D16 C20:D42">
    <cfRule type="cellIs" dxfId="7" priority="1" operator="equal">
      <formula>0</formula>
    </cfRule>
  </conditionalFormatting>
  <pageMargins left="1.26" right="0.7" top="0.27" bottom="0.28999999999999998" header="0" footer="0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B7726-2888-4AC6-9EAA-8A0DEC5FB2CB}">
  <sheetPr>
    <pageSetUpPr fitToPage="1"/>
  </sheetPr>
  <dimension ref="A1:Z1000"/>
  <sheetViews>
    <sheetView showGridLines="0" workbookViewId="0">
      <selection activeCell="C14" sqref="C14"/>
    </sheetView>
  </sheetViews>
  <sheetFormatPr defaultColWidth="12.625" defaultRowHeight="15" customHeight="1" x14ac:dyDescent="0.3"/>
  <cols>
    <col min="1" max="1" width="3.25" style="5" customWidth="1"/>
    <col min="2" max="2" width="35.75" style="5" customWidth="1"/>
    <col min="3" max="5" width="22.5" style="5" customWidth="1"/>
    <col min="6" max="6" width="10" style="5" customWidth="1"/>
    <col min="7" max="7" width="56.875" style="5" customWidth="1"/>
    <col min="8" max="8" width="22.375" style="5" customWidth="1"/>
    <col min="9" max="26" width="9.375" style="5" customWidth="1"/>
    <col min="27" max="16384" width="12.625" style="5"/>
  </cols>
  <sheetData>
    <row r="1" spans="1:26" ht="15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2.25" customHeight="1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.5" customHeight="1" x14ac:dyDescent="0.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 thickBot="1" x14ac:dyDescent="0.35">
      <c r="A5" s="4"/>
      <c r="B5" s="1" t="s">
        <v>66</v>
      </c>
      <c r="C5" s="7"/>
      <c r="D5" s="4"/>
      <c r="E5" s="4"/>
      <c r="F5" s="4"/>
      <c r="G5" s="6" t="s">
        <v>20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 x14ac:dyDescent="0.3">
      <c r="A6" s="4"/>
      <c r="B6" s="2" t="s">
        <v>59</v>
      </c>
      <c r="C6" s="4"/>
      <c r="D6" s="4"/>
      <c r="E6" s="4"/>
      <c r="F6" s="4"/>
      <c r="G6" s="8" t="s">
        <v>59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 x14ac:dyDescent="0.3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 x14ac:dyDescent="0.3">
      <c r="A8" s="4"/>
      <c r="B8" s="3" t="s">
        <v>2</v>
      </c>
      <c r="C8" s="3" t="s">
        <v>22</v>
      </c>
      <c r="D8" s="3" t="s">
        <v>23</v>
      </c>
      <c r="E8" s="3" t="s">
        <v>24</v>
      </c>
      <c r="F8" s="4"/>
      <c r="G8" s="9"/>
      <c r="H8" s="9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39.75" customHeight="1" x14ac:dyDescent="0.3">
      <c r="A9" s="4"/>
      <c r="B9" s="10" t="s">
        <v>25</v>
      </c>
      <c r="C9" s="11">
        <f>Junio!INGRESOS_PROYECTADOS</f>
        <v>0</v>
      </c>
      <c r="D9" s="11">
        <f>Junio!INGRESOS_REALES</f>
        <v>0</v>
      </c>
      <c r="E9" s="11">
        <f>VARIACION_INGRESOS</f>
        <v>0</v>
      </c>
      <c r="F9" s="4"/>
      <c r="G9" s="9"/>
      <c r="H9" s="9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39.75" customHeight="1" x14ac:dyDescent="0.3">
      <c r="A10" s="4"/>
      <c r="B10" s="10" t="s">
        <v>26</v>
      </c>
      <c r="C10" s="12">
        <f>Junio!GASTOS_PROYECTADOS</f>
        <v>0</v>
      </c>
      <c r="D10" s="12">
        <f>Junio!GASTOS_REALES</f>
        <v>0</v>
      </c>
      <c r="E10" s="12">
        <f>VARIACION_GASTOS</f>
        <v>0</v>
      </c>
      <c r="F10" s="4"/>
      <c r="G10" s="9"/>
      <c r="H10" s="9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39.75" customHeight="1" x14ac:dyDescent="0.3">
      <c r="A11" s="4"/>
      <c r="B11" s="10" t="s">
        <v>27</v>
      </c>
      <c r="C11" s="11">
        <f t="shared" ref="C11:E11" si="0">C9-C10</f>
        <v>0</v>
      </c>
      <c r="D11" s="11">
        <f t="shared" si="0"/>
        <v>0</v>
      </c>
      <c r="E11" s="11">
        <f t="shared" si="0"/>
        <v>0</v>
      </c>
      <c r="F11" s="4"/>
      <c r="G11" s="9"/>
      <c r="H11" s="9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 x14ac:dyDescent="0.3">
      <c r="A12" s="4"/>
      <c r="B12" s="4"/>
      <c r="C12" s="4"/>
      <c r="D12" s="4"/>
      <c r="E12" s="4"/>
      <c r="F12" s="4"/>
      <c r="G12" s="9"/>
      <c r="H12" s="9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 x14ac:dyDescent="0.3">
      <c r="A13" s="4"/>
      <c r="B13" s="3" t="s">
        <v>16</v>
      </c>
      <c r="C13" s="3" t="s">
        <v>22</v>
      </c>
      <c r="D13" s="3" t="s">
        <v>23</v>
      </c>
      <c r="E13" s="3" t="s">
        <v>24</v>
      </c>
      <c r="F13" s="4"/>
      <c r="G13" s="9"/>
      <c r="H13" s="9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39.75" customHeight="1" x14ac:dyDescent="0.3">
      <c r="A14" s="4"/>
      <c r="B14" s="10" t="s">
        <v>28</v>
      </c>
      <c r="C14" s="32">
        <v>0</v>
      </c>
      <c r="D14" s="32">
        <v>0</v>
      </c>
      <c r="E14" s="11">
        <f t="shared" ref="E14:E16" si="1">+D14-C14</f>
        <v>0</v>
      </c>
      <c r="F14" s="4"/>
      <c r="G14" s="9"/>
      <c r="H14" s="9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9.75" customHeight="1" x14ac:dyDescent="0.3">
      <c r="A15" s="4"/>
      <c r="B15" s="10" t="s">
        <v>29</v>
      </c>
      <c r="C15" s="33">
        <v>0</v>
      </c>
      <c r="D15" s="33">
        <v>0</v>
      </c>
      <c r="E15" s="12">
        <f t="shared" si="1"/>
        <v>0</v>
      </c>
      <c r="F15" s="4"/>
      <c r="G15" s="9"/>
      <c r="H15" s="9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39.75" customHeight="1" x14ac:dyDescent="0.3">
      <c r="A16" s="4"/>
      <c r="B16" s="10" t="s">
        <v>30</v>
      </c>
      <c r="C16" s="33">
        <v>0</v>
      </c>
      <c r="D16" s="33">
        <v>0</v>
      </c>
      <c r="E16" s="12">
        <f t="shared" si="1"/>
        <v>0</v>
      </c>
      <c r="F16" s="4"/>
      <c r="G16" s="9"/>
      <c r="H16" s="9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39.75" customHeight="1" x14ac:dyDescent="0.3">
      <c r="A17" s="4"/>
      <c r="B17" s="10" t="s">
        <v>25</v>
      </c>
      <c r="C17" s="11">
        <f t="shared" ref="C17:E17" si="2">SUM(C14:C16)</f>
        <v>0</v>
      </c>
      <c r="D17" s="11">
        <f t="shared" si="2"/>
        <v>0</v>
      </c>
      <c r="E17" s="11">
        <f t="shared" si="2"/>
        <v>0</v>
      </c>
      <c r="F17" s="4"/>
      <c r="G17" s="9"/>
      <c r="H17" s="9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 x14ac:dyDescent="0.3">
      <c r="A19" s="4"/>
      <c r="B19" s="3" t="s">
        <v>17</v>
      </c>
      <c r="C19" s="3" t="s">
        <v>22</v>
      </c>
      <c r="D19" s="3" t="s">
        <v>23</v>
      </c>
      <c r="E19" s="3" t="s">
        <v>24</v>
      </c>
      <c r="F19" s="4"/>
      <c r="G19" s="20" t="s">
        <v>31</v>
      </c>
      <c r="H19" s="20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9.5" customHeight="1" x14ac:dyDescent="0.3">
      <c r="A20" s="4"/>
      <c r="B20" s="15" t="s">
        <v>32</v>
      </c>
      <c r="C20" s="32">
        <v>0</v>
      </c>
      <c r="D20" s="32">
        <v>0</v>
      </c>
      <c r="E20" s="11">
        <f t="shared" ref="E20:E42" si="3">C20-D20</f>
        <v>0</v>
      </c>
      <c r="F20" s="4"/>
      <c r="G20" s="20"/>
      <c r="H20" s="20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9.5" customHeight="1" x14ac:dyDescent="0.3">
      <c r="A21" s="4"/>
      <c r="B21" s="15" t="s">
        <v>33</v>
      </c>
      <c r="C21" s="33">
        <v>0</v>
      </c>
      <c r="D21" s="33">
        <v>0</v>
      </c>
      <c r="E21" s="12">
        <f t="shared" si="3"/>
        <v>0</v>
      </c>
      <c r="F21" s="4"/>
      <c r="G21" s="18" t="s">
        <v>67</v>
      </c>
      <c r="H21" s="19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9.5" customHeight="1" x14ac:dyDescent="0.3">
      <c r="A22" s="4"/>
      <c r="B22" s="15" t="s">
        <v>34</v>
      </c>
      <c r="C22" s="33">
        <v>0</v>
      </c>
      <c r="D22" s="33">
        <v>0</v>
      </c>
      <c r="E22" s="12">
        <f t="shared" si="3"/>
        <v>0</v>
      </c>
      <c r="F22" s="4"/>
      <c r="G22" s="19"/>
      <c r="H22" s="19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9.5" customHeight="1" x14ac:dyDescent="0.3">
      <c r="A23" s="4"/>
      <c r="B23" s="15" t="s">
        <v>35</v>
      </c>
      <c r="C23" s="33">
        <v>0</v>
      </c>
      <c r="D23" s="33">
        <v>0</v>
      </c>
      <c r="E23" s="12">
        <f t="shared" si="3"/>
        <v>0</v>
      </c>
      <c r="F23" s="4"/>
      <c r="G23" s="19"/>
      <c r="H23" s="19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9.5" customHeight="1" x14ac:dyDescent="0.3">
      <c r="A24" s="4"/>
      <c r="B24" s="15" t="s">
        <v>36</v>
      </c>
      <c r="C24" s="33">
        <v>0</v>
      </c>
      <c r="D24" s="33">
        <v>0</v>
      </c>
      <c r="E24" s="12">
        <f t="shared" si="3"/>
        <v>0</v>
      </c>
      <c r="F24" s="4"/>
      <c r="G24" s="19"/>
      <c r="H24" s="19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9.5" customHeight="1" x14ac:dyDescent="0.3">
      <c r="A25" s="4"/>
      <c r="B25" s="15" t="s">
        <v>37</v>
      </c>
      <c r="C25" s="33">
        <v>0</v>
      </c>
      <c r="D25" s="33">
        <v>0</v>
      </c>
      <c r="E25" s="12">
        <f t="shared" si="3"/>
        <v>0</v>
      </c>
      <c r="F25" s="4"/>
      <c r="G25" s="19"/>
      <c r="H25" s="19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9.5" customHeight="1" x14ac:dyDescent="0.3">
      <c r="A26" s="4"/>
      <c r="B26" s="15" t="s">
        <v>38</v>
      </c>
      <c r="C26" s="33">
        <v>0</v>
      </c>
      <c r="D26" s="33">
        <v>0</v>
      </c>
      <c r="E26" s="12">
        <f t="shared" si="3"/>
        <v>0</v>
      </c>
      <c r="F26" s="4"/>
      <c r="G26" s="19"/>
      <c r="H26" s="19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9.5" customHeight="1" x14ac:dyDescent="0.3">
      <c r="A27" s="4"/>
      <c r="B27" s="15" t="s">
        <v>39</v>
      </c>
      <c r="C27" s="33">
        <v>0</v>
      </c>
      <c r="D27" s="33">
        <v>0</v>
      </c>
      <c r="E27" s="12">
        <f t="shared" si="3"/>
        <v>0</v>
      </c>
      <c r="F27" s="4"/>
      <c r="G27" s="19"/>
      <c r="H27" s="19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9.5" customHeight="1" x14ac:dyDescent="0.3">
      <c r="A28" s="4"/>
      <c r="B28" s="15" t="s">
        <v>40</v>
      </c>
      <c r="C28" s="33">
        <v>0</v>
      </c>
      <c r="D28" s="33">
        <v>0</v>
      </c>
      <c r="E28" s="12">
        <f t="shared" si="3"/>
        <v>0</v>
      </c>
      <c r="F28" s="4"/>
      <c r="G28" s="19"/>
      <c r="H28" s="19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9.5" customHeight="1" x14ac:dyDescent="0.3">
      <c r="A29" s="4"/>
      <c r="B29" s="15" t="s">
        <v>41</v>
      </c>
      <c r="C29" s="33">
        <v>0</v>
      </c>
      <c r="D29" s="33">
        <v>0</v>
      </c>
      <c r="E29" s="12">
        <f t="shared" si="3"/>
        <v>0</v>
      </c>
      <c r="F29" s="4"/>
      <c r="G29" s="19"/>
      <c r="H29" s="19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9.5" customHeight="1" x14ac:dyDescent="0.3">
      <c r="A30" s="4"/>
      <c r="B30" s="15" t="s">
        <v>42</v>
      </c>
      <c r="C30" s="33">
        <v>0</v>
      </c>
      <c r="D30" s="33">
        <v>0</v>
      </c>
      <c r="E30" s="12">
        <f t="shared" si="3"/>
        <v>0</v>
      </c>
      <c r="F30" s="4"/>
      <c r="G30" s="19"/>
      <c r="H30" s="19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9.5" customHeight="1" x14ac:dyDescent="0.3">
      <c r="A31" s="4"/>
      <c r="B31" s="15" t="s">
        <v>43</v>
      </c>
      <c r="C31" s="33">
        <v>0</v>
      </c>
      <c r="D31" s="33">
        <v>0</v>
      </c>
      <c r="E31" s="12">
        <f t="shared" si="3"/>
        <v>0</v>
      </c>
      <c r="F31" s="4"/>
      <c r="G31" s="19"/>
      <c r="H31" s="19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9.5" customHeight="1" x14ac:dyDescent="0.3">
      <c r="A32" s="4"/>
      <c r="B32" s="15" t="s">
        <v>44</v>
      </c>
      <c r="C32" s="33">
        <v>0</v>
      </c>
      <c r="D32" s="33">
        <v>0</v>
      </c>
      <c r="E32" s="12">
        <f t="shared" si="3"/>
        <v>0</v>
      </c>
      <c r="F32" s="4"/>
      <c r="G32" s="19"/>
      <c r="H32" s="19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9.5" customHeight="1" x14ac:dyDescent="0.3">
      <c r="A33" s="4"/>
      <c r="B33" s="15" t="s">
        <v>45</v>
      </c>
      <c r="C33" s="33">
        <v>0</v>
      </c>
      <c r="D33" s="33">
        <v>0</v>
      </c>
      <c r="E33" s="12">
        <f t="shared" si="3"/>
        <v>0</v>
      </c>
      <c r="F33" s="4"/>
      <c r="G33" s="19"/>
      <c r="H33" s="19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9.5" customHeight="1" x14ac:dyDescent="0.3">
      <c r="A34" s="4"/>
      <c r="B34" s="15" t="s">
        <v>46</v>
      </c>
      <c r="C34" s="33">
        <v>0</v>
      </c>
      <c r="D34" s="33">
        <v>0</v>
      </c>
      <c r="E34" s="12">
        <f t="shared" si="3"/>
        <v>0</v>
      </c>
      <c r="F34" s="4"/>
      <c r="G34" s="19"/>
      <c r="H34" s="19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9.5" customHeight="1" x14ac:dyDescent="0.3">
      <c r="A35" s="4"/>
      <c r="B35" s="15" t="s">
        <v>47</v>
      </c>
      <c r="C35" s="33">
        <v>0</v>
      </c>
      <c r="D35" s="33">
        <v>0</v>
      </c>
      <c r="E35" s="12">
        <f t="shared" si="3"/>
        <v>0</v>
      </c>
      <c r="F35" s="4"/>
      <c r="G35" s="19"/>
      <c r="H35" s="19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9.5" customHeight="1" x14ac:dyDescent="0.3">
      <c r="A36" s="4"/>
      <c r="B36" s="15" t="s">
        <v>48</v>
      </c>
      <c r="C36" s="33">
        <v>0</v>
      </c>
      <c r="D36" s="33">
        <v>0</v>
      </c>
      <c r="E36" s="12">
        <f t="shared" si="3"/>
        <v>0</v>
      </c>
      <c r="F36" s="4"/>
      <c r="G36" s="19"/>
      <c r="H36" s="19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9.5" customHeight="1" x14ac:dyDescent="0.3">
      <c r="A37" s="4"/>
      <c r="B37" s="15" t="s">
        <v>49</v>
      </c>
      <c r="C37" s="33">
        <v>0</v>
      </c>
      <c r="D37" s="33">
        <v>0</v>
      </c>
      <c r="E37" s="12">
        <f t="shared" si="3"/>
        <v>0</v>
      </c>
      <c r="F37" s="4"/>
      <c r="G37" s="19"/>
      <c r="H37" s="19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9.5" customHeight="1" x14ac:dyDescent="0.3">
      <c r="A38" s="4"/>
      <c r="B38" s="15" t="s">
        <v>50</v>
      </c>
      <c r="C38" s="33">
        <v>0</v>
      </c>
      <c r="D38" s="33">
        <v>0</v>
      </c>
      <c r="E38" s="12">
        <f t="shared" si="3"/>
        <v>0</v>
      </c>
      <c r="F38" s="4"/>
      <c r="G38" s="19"/>
      <c r="H38" s="19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9.5" customHeight="1" x14ac:dyDescent="0.3">
      <c r="A39" s="4"/>
      <c r="B39" s="15" t="s">
        <v>51</v>
      </c>
      <c r="C39" s="33">
        <v>0</v>
      </c>
      <c r="D39" s="33">
        <v>0</v>
      </c>
      <c r="E39" s="12">
        <f t="shared" si="3"/>
        <v>0</v>
      </c>
      <c r="F39" s="4"/>
      <c r="G39" s="19"/>
      <c r="H39" s="19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9.5" customHeight="1" x14ac:dyDescent="0.3">
      <c r="A40" s="4"/>
      <c r="B40" s="15" t="s">
        <v>52</v>
      </c>
      <c r="C40" s="33">
        <v>0</v>
      </c>
      <c r="D40" s="33">
        <v>0</v>
      </c>
      <c r="E40" s="12">
        <f t="shared" si="3"/>
        <v>0</v>
      </c>
      <c r="F40" s="4"/>
      <c r="G40" s="19"/>
      <c r="H40" s="19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9.5" customHeight="1" x14ac:dyDescent="0.3">
      <c r="A41" s="4"/>
      <c r="B41" s="15" t="s">
        <v>53</v>
      </c>
      <c r="C41" s="33">
        <v>0</v>
      </c>
      <c r="D41" s="33">
        <v>0</v>
      </c>
      <c r="E41" s="12">
        <f t="shared" si="3"/>
        <v>0</v>
      </c>
      <c r="F41" s="4"/>
      <c r="G41" s="19"/>
      <c r="H41" s="19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9.5" customHeight="1" thickBot="1" x14ac:dyDescent="0.35">
      <c r="A42" s="4"/>
      <c r="B42" s="34" t="s">
        <v>54</v>
      </c>
      <c r="C42" s="35">
        <v>0</v>
      </c>
      <c r="D42" s="35">
        <v>0</v>
      </c>
      <c r="E42" s="36">
        <f t="shared" si="3"/>
        <v>0</v>
      </c>
      <c r="F42" s="4"/>
      <c r="G42" s="19"/>
      <c r="H42" s="19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24.75" customHeight="1" x14ac:dyDescent="0.3">
      <c r="A43" s="4"/>
      <c r="B43" s="16" t="s">
        <v>26</v>
      </c>
      <c r="C43" s="17">
        <f t="shared" ref="C43:E43" si="4">SUM(C20:C42)</f>
        <v>0</v>
      </c>
      <c r="D43" s="17">
        <f t="shared" si="4"/>
        <v>0</v>
      </c>
      <c r="E43" s="17">
        <f t="shared" si="4"/>
        <v>0</v>
      </c>
      <c r="F43" s="4"/>
      <c r="G43" s="19"/>
      <c r="H43" s="19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8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sheetProtection algorithmName="SHA-512" hashValue="bATW6x4a1ekumZLiBA3juHWj5qTIaL3tgi9/+d8qVyn0/+EGDL4YcmoTYjVIP7bmzfZN84vgUKBHDuWuorutgw==" saltValue="SJKLWzqCER/K/kcTH1fnyA==" spinCount="100000" sheet="1" objects="1" scenarios="1" selectLockedCells="1"/>
  <mergeCells count="2">
    <mergeCell ref="G19:H20"/>
    <mergeCell ref="G21:H43"/>
  </mergeCells>
  <conditionalFormatting sqref="C14:D16 C20:D42">
    <cfRule type="cellIs" dxfId="6" priority="1" operator="equal">
      <formula>0</formula>
    </cfRule>
  </conditionalFormatting>
  <pageMargins left="1.26" right="0.7" top="0.27" bottom="0.28999999999999998" header="0" footer="0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EBF4D-182B-4B13-B7C5-9A6F1E360E7A}">
  <sheetPr>
    <pageSetUpPr fitToPage="1"/>
  </sheetPr>
  <dimension ref="A1:Z1000"/>
  <sheetViews>
    <sheetView showGridLines="0" workbookViewId="0">
      <selection activeCell="C14" sqref="C14"/>
    </sheetView>
  </sheetViews>
  <sheetFormatPr defaultColWidth="12.625" defaultRowHeight="15" customHeight="1" x14ac:dyDescent="0.3"/>
  <cols>
    <col min="1" max="1" width="3.25" style="5" customWidth="1"/>
    <col min="2" max="2" width="35.75" style="5" customWidth="1"/>
    <col min="3" max="5" width="22.5" style="5" customWidth="1"/>
    <col min="6" max="6" width="10" style="5" customWidth="1"/>
    <col min="7" max="7" width="56.875" style="5" customWidth="1"/>
    <col min="8" max="8" width="22.375" style="5" customWidth="1"/>
    <col min="9" max="26" width="9.375" style="5" customWidth="1"/>
    <col min="27" max="16384" width="12.625" style="5"/>
  </cols>
  <sheetData>
    <row r="1" spans="1:26" ht="15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2.25" customHeight="1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.5" customHeight="1" x14ac:dyDescent="0.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 thickBot="1" x14ac:dyDescent="0.35">
      <c r="A5" s="4"/>
      <c r="B5" s="1" t="s">
        <v>66</v>
      </c>
      <c r="C5" s="7"/>
      <c r="D5" s="4"/>
      <c r="E5" s="4"/>
      <c r="F5" s="4"/>
      <c r="G5" s="6" t="s">
        <v>20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 x14ac:dyDescent="0.3">
      <c r="A6" s="4"/>
      <c r="B6" s="2" t="s">
        <v>60</v>
      </c>
      <c r="C6" s="4"/>
      <c r="D6" s="4"/>
      <c r="E6" s="4"/>
      <c r="F6" s="4"/>
      <c r="G6" s="8" t="s">
        <v>60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 x14ac:dyDescent="0.3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 x14ac:dyDescent="0.3">
      <c r="A8" s="4"/>
      <c r="B8" s="3" t="s">
        <v>2</v>
      </c>
      <c r="C8" s="3" t="s">
        <v>22</v>
      </c>
      <c r="D8" s="3" t="s">
        <v>23</v>
      </c>
      <c r="E8" s="3" t="s">
        <v>24</v>
      </c>
      <c r="F8" s="4"/>
      <c r="G8" s="9"/>
      <c r="H8" s="9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39.75" customHeight="1" x14ac:dyDescent="0.3">
      <c r="A9" s="4"/>
      <c r="B9" s="10" t="s">
        <v>25</v>
      </c>
      <c r="C9" s="11">
        <f>Julio!INGRESOS_PROYECTADOS</f>
        <v>0</v>
      </c>
      <c r="D9" s="11">
        <f>Julio!INGRESOS_REALES</f>
        <v>0</v>
      </c>
      <c r="E9" s="11">
        <f>VARIACION_INGRESOS</f>
        <v>0</v>
      </c>
      <c r="F9" s="4"/>
      <c r="G9" s="9"/>
      <c r="H9" s="9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39.75" customHeight="1" x14ac:dyDescent="0.3">
      <c r="A10" s="4"/>
      <c r="B10" s="10" t="s">
        <v>26</v>
      </c>
      <c r="C10" s="12">
        <f>Julio!GASTOS_PROYECTADOS</f>
        <v>0</v>
      </c>
      <c r="D10" s="12">
        <f>Julio!GASTOS_REALES</f>
        <v>0</v>
      </c>
      <c r="E10" s="12">
        <f>VARIACION_GASTOS</f>
        <v>0</v>
      </c>
      <c r="F10" s="4"/>
      <c r="G10" s="9"/>
      <c r="H10" s="9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39.75" customHeight="1" x14ac:dyDescent="0.3">
      <c r="A11" s="4"/>
      <c r="B11" s="10" t="s">
        <v>27</v>
      </c>
      <c r="C11" s="11">
        <f t="shared" ref="C11:E11" si="0">C9-C10</f>
        <v>0</v>
      </c>
      <c r="D11" s="11">
        <f t="shared" si="0"/>
        <v>0</v>
      </c>
      <c r="E11" s="11">
        <f t="shared" si="0"/>
        <v>0</v>
      </c>
      <c r="F11" s="4"/>
      <c r="G11" s="9"/>
      <c r="H11" s="9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 x14ac:dyDescent="0.3">
      <c r="A12" s="4"/>
      <c r="B12" s="4"/>
      <c r="C12" s="4"/>
      <c r="D12" s="4"/>
      <c r="E12" s="4"/>
      <c r="F12" s="4"/>
      <c r="G12" s="9"/>
      <c r="H12" s="9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 x14ac:dyDescent="0.3">
      <c r="A13" s="4"/>
      <c r="B13" s="3" t="s">
        <v>16</v>
      </c>
      <c r="C13" s="3" t="s">
        <v>22</v>
      </c>
      <c r="D13" s="3" t="s">
        <v>23</v>
      </c>
      <c r="E13" s="3" t="s">
        <v>24</v>
      </c>
      <c r="F13" s="4"/>
      <c r="G13" s="9"/>
      <c r="H13" s="9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39.75" customHeight="1" x14ac:dyDescent="0.3">
      <c r="A14" s="4"/>
      <c r="B14" s="10" t="s">
        <v>28</v>
      </c>
      <c r="C14" s="32">
        <v>0</v>
      </c>
      <c r="D14" s="32">
        <v>0</v>
      </c>
      <c r="E14" s="11">
        <f t="shared" ref="E14:E16" si="1">+D14-C14</f>
        <v>0</v>
      </c>
      <c r="F14" s="4"/>
      <c r="G14" s="9"/>
      <c r="H14" s="9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9.75" customHeight="1" x14ac:dyDescent="0.3">
      <c r="A15" s="4"/>
      <c r="B15" s="10" t="s">
        <v>29</v>
      </c>
      <c r="C15" s="33">
        <v>0</v>
      </c>
      <c r="D15" s="33">
        <v>0</v>
      </c>
      <c r="E15" s="12">
        <f t="shared" si="1"/>
        <v>0</v>
      </c>
      <c r="F15" s="4"/>
      <c r="G15" s="9"/>
      <c r="H15" s="9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39.75" customHeight="1" x14ac:dyDescent="0.3">
      <c r="A16" s="4"/>
      <c r="B16" s="10" t="s">
        <v>30</v>
      </c>
      <c r="C16" s="33">
        <v>0</v>
      </c>
      <c r="D16" s="33">
        <v>0</v>
      </c>
      <c r="E16" s="12">
        <f t="shared" si="1"/>
        <v>0</v>
      </c>
      <c r="F16" s="4"/>
      <c r="G16" s="9"/>
      <c r="H16" s="9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39.75" customHeight="1" x14ac:dyDescent="0.3">
      <c r="A17" s="4"/>
      <c r="B17" s="10" t="s">
        <v>25</v>
      </c>
      <c r="C17" s="11">
        <f t="shared" ref="C17:E17" si="2">SUM(C14:C16)</f>
        <v>0</v>
      </c>
      <c r="D17" s="11">
        <f t="shared" si="2"/>
        <v>0</v>
      </c>
      <c r="E17" s="11">
        <f t="shared" si="2"/>
        <v>0</v>
      </c>
      <c r="F17" s="4"/>
      <c r="G17" s="9"/>
      <c r="H17" s="9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 x14ac:dyDescent="0.3">
      <c r="A19" s="4"/>
      <c r="B19" s="3" t="s">
        <v>17</v>
      </c>
      <c r="C19" s="3" t="s">
        <v>22</v>
      </c>
      <c r="D19" s="3" t="s">
        <v>23</v>
      </c>
      <c r="E19" s="3" t="s">
        <v>24</v>
      </c>
      <c r="F19" s="4"/>
      <c r="G19" s="20" t="s">
        <v>31</v>
      </c>
      <c r="H19" s="20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9.5" customHeight="1" x14ac:dyDescent="0.3">
      <c r="A20" s="4"/>
      <c r="B20" s="15" t="s">
        <v>32</v>
      </c>
      <c r="C20" s="32">
        <v>0</v>
      </c>
      <c r="D20" s="32">
        <v>0</v>
      </c>
      <c r="E20" s="11">
        <f t="shared" ref="E20:E42" si="3">C20-D20</f>
        <v>0</v>
      </c>
      <c r="F20" s="4"/>
      <c r="G20" s="20"/>
      <c r="H20" s="20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9.5" customHeight="1" x14ac:dyDescent="0.3">
      <c r="A21" s="4"/>
      <c r="B21" s="15" t="s">
        <v>33</v>
      </c>
      <c r="C21" s="33">
        <v>0</v>
      </c>
      <c r="D21" s="33">
        <v>0</v>
      </c>
      <c r="E21" s="12">
        <f t="shared" si="3"/>
        <v>0</v>
      </c>
      <c r="F21" s="4"/>
      <c r="G21" s="18" t="s">
        <v>67</v>
      </c>
      <c r="H21" s="19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9.5" customHeight="1" x14ac:dyDescent="0.3">
      <c r="A22" s="4"/>
      <c r="B22" s="15" t="s">
        <v>34</v>
      </c>
      <c r="C22" s="33">
        <v>0</v>
      </c>
      <c r="D22" s="33">
        <v>0</v>
      </c>
      <c r="E22" s="12">
        <f t="shared" si="3"/>
        <v>0</v>
      </c>
      <c r="F22" s="4"/>
      <c r="G22" s="19"/>
      <c r="H22" s="19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9.5" customHeight="1" x14ac:dyDescent="0.3">
      <c r="A23" s="4"/>
      <c r="B23" s="15" t="s">
        <v>35</v>
      </c>
      <c r="C23" s="33">
        <v>0</v>
      </c>
      <c r="D23" s="33">
        <v>0</v>
      </c>
      <c r="E23" s="12">
        <f t="shared" si="3"/>
        <v>0</v>
      </c>
      <c r="F23" s="4"/>
      <c r="G23" s="19"/>
      <c r="H23" s="19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9.5" customHeight="1" x14ac:dyDescent="0.3">
      <c r="A24" s="4"/>
      <c r="B24" s="15" t="s">
        <v>36</v>
      </c>
      <c r="C24" s="33">
        <v>0</v>
      </c>
      <c r="D24" s="33">
        <v>0</v>
      </c>
      <c r="E24" s="12">
        <f t="shared" si="3"/>
        <v>0</v>
      </c>
      <c r="F24" s="4"/>
      <c r="G24" s="19"/>
      <c r="H24" s="19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9.5" customHeight="1" x14ac:dyDescent="0.3">
      <c r="A25" s="4"/>
      <c r="B25" s="15" t="s">
        <v>37</v>
      </c>
      <c r="C25" s="33">
        <v>0</v>
      </c>
      <c r="D25" s="33">
        <v>0</v>
      </c>
      <c r="E25" s="12">
        <f t="shared" si="3"/>
        <v>0</v>
      </c>
      <c r="F25" s="4"/>
      <c r="G25" s="19"/>
      <c r="H25" s="19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9.5" customHeight="1" x14ac:dyDescent="0.3">
      <c r="A26" s="4"/>
      <c r="B26" s="15" t="s">
        <v>38</v>
      </c>
      <c r="C26" s="33">
        <v>0</v>
      </c>
      <c r="D26" s="33">
        <v>0</v>
      </c>
      <c r="E26" s="12">
        <f t="shared" si="3"/>
        <v>0</v>
      </c>
      <c r="F26" s="4"/>
      <c r="G26" s="19"/>
      <c r="H26" s="19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9.5" customHeight="1" x14ac:dyDescent="0.3">
      <c r="A27" s="4"/>
      <c r="B27" s="15" t="s">
        <v>39</v>
      </c>
      <c r="C27" s="33">
        <v>0</v>
      </c>
      <c r="D27" s="33">
        <v>0</v>
      </c>
      <c r="E27" s="12">
        <f t="shared" si="3"/>
        <v>0</v>
      </c>
      <c r="F27" s="4"/>
      <c r="G27" s="19"/>
      <c r="H27" s="19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9.5" customHeight="1" x14ac:dyDescent="0.3">
      <c r="A28" s="4"/>
      <c r="B28" s="15" t="s">
        <v>40</v>
      </c>
      <c r="C28" s="33">
        <v>0</v>
      </c>
      <c r="D28" s="33">
        <v>0</v>
      </c>
      <c r="E28" s="12">
        <f t="shared" si="3"/>
        <v>0</v>
      </c>
      <c r="F28" s="4"/>
      <c r="G28" s="19"/>
      <c r="H28" s="19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9.5" customHeight="1" x14ac:dyDescent="0.3">
      <c r="A29" s="4"/>
      <c r="B29" s="15" t="s">
        <v>41</v>
      </c>
      <c r="C29" s="33">
        <v>0</v>
      </c>
      <c r="D29" s="33">
        <v>0</v>
      </c>
      <c r="E29" s="12">
        <f t="shared" si="3"/>
        <v>0</v>
      </c>
      <c r="F29" s="4"/>
      <c r="G29" s="19"/>
      <c r="H29" s="19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9.5" customHeight="1" x14ac:dyDescent="0.3">
      <c r="A30" s="4"/>
      <c r="B30" s="15" t="s">
        <v>42</v>
      </c>
      <c r="C30" s="33">
        <v>0</v>
      </c>
      <c r="D30" s="33">
        <v>0</v>
      </c>
      <c r="E30" s="12">
        <f t="shared" si="3"/>
        <v>0</v>
      </c>
      <c r="F30" s="4"/>
      <c r="G30" s="19"/>
      <c r="H30" s="19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9.5" customHeight="1" x14ac:dyDescent="0.3">
      <c r="A31" s="4"/>
      <c r="B31" s="15" t="s">
        <v>43</v>
      </c>
      <c r="C31" s="33">
        <v>0</v>
      </c>
      <c r="D31" s="33">
        <v>0</v>
      </c>
      <c r="E31" s="12">
        <f t="shared" si="3"/>
        <v>0</v>
      </c>
      <c r="F31" s="4"/>
      <c r="G31" s="19"/>
      <c r="H31" s="19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9.5" customHeight="1" x14ac:dyDescent="0.3">
      <c r="A32" s="4"/>
      <c r="B32" s="15" t="s">
        <v>44</v>
      </c>
      <c r="C32" s="33">
        <v>0</v>
      </c>
      <c r="D32" s="33">
        <v>0</v>
      </c>
      <c r="E32" s="12">
        <f t="shared" si="3"/>
        <v>0</v>
      </c>
      <c r="F32" s="4"/>
      <c r="G32" s="19"/>
      <c r="H32" s="19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9.5" customHeight="1" x14ac:dyDescent="0.3">
      <c r="A33" s="4"/>
      <c r="B33" s="15" t="s">
        <v>45</v>
      </c>
      <c r="C33" s="33">
        <v>0</v>
      </c>
      <c r="D33" s="33">
        <v>0</v>
      </c>
      <c r="E33" s="12">
        <f t="shared" si="3"/>
        <v>0</v>
      </c>
      <c r="F33" s="4"/>
      <c r="G33" s="19"/>
      <c r="H33" s="19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9.5" customHeight="1" x14ac:dyDescent="0.3">
      <c r="A34" s="4"/>
      <c r="B34" s="15" t="s">
        <v>46</v>
      </c>
      <c r="C34" s="33">
        <v>0</v>
      </c>
      <c r="D34" s="33">
        <v>0</v>
      </c>
      <c r="E34" s="12">
        <f t="shared" si="3"/>
        <v>0</v>
      </c>
      <c r="F34" s="4"/>
      <c r="G34" s="19"/>
      <c r="H34" s="19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9.5" customHeight="1" x14ac:dyDescent="0.3">
      <c r="A35" s="4"/>
      <c r="B35" s="15" t="s">
        <v>47</v>
      </c>
      <c r="C35" s="33">
        <v>0</v>
      </c>
      <c r="D35" s="33">
        <v>0</v>
      </c>
      <c r="E35" s="12">
        <f t="shared" si="3"/>
        <v>0</v>
      </c>
      <c r="F35" s="4"/>
      <c r="G35" s="19"/>
      <c r="H35" s="19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9.5" customHeight="1" x14ac:dyDescent="0.3">
      <c r="A36" s="4"/>
      <c r="B36" s="15" t="s">
        <v>48</v>
      </c>
      <c r="C36" s="33">
        <v>0</v>
      </c>
      <c r="D36" s="33">
        <v>0</v>
      </c>
      <c r="E36" s="12">
        <f t="shared" si="3"/>
        <v>0</v>
      </c>
      <c r="F36" s="4"/>
      <c r="G36" s="19"/>
      <c r="H36" s="19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9.5" customHeight="1" x14ac:dyDescent="0.3">
      <c r="A37" s="4"/>
      <c r="B37" s="15" t="s">
        <v>49</v>
      </c>
      <c r="C37" s="33">
        <v>0</v>
      </c>
      <c r="D37" s="33">
        <v>0</v>
      </c>
      <c r="E37" s="12">
        <f t="shared" si="3"/>
        <v>0</v>
      </c>
      <c r="F37" s="4"/>
      <c r="G37" s="19"/>
      <c r="H37" s="19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9.5" customHeight="1" x14ac:dyDescent="0.3">
      <c r="A38" s="4"/>
      <c r="B38" s="15" t="s">
        <v>50</v>
      </c>
      <c r="C38" s="33">
        <v>0</v>
      </c>
      <c r="D38" s="33">
        <v>0</v>
      </c>
      <c r="E38" s="12">
        <f t="shared" si="3"/>
        <v>0</v>
      </c>
      <c r="F38" s="4"/>
      <c r="G38" s="19"/>
      <c r="H38" s="19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9.5" customHeight="1" x14ac:dyDescent="0.3">
      <c r="A39" s="4"/>
      <c r="B39" s="15" t="s">
        <v>51</v>
      </c>
      <c r="C39" s="33">
        <v>0</v>
      </c>
      <c r="D39" s="33">
        <v>0</v>
      </c>
      <c r="E39" s="12">
        <f t="shared" si="3"/>
        <v>0</v>
      </c>
      <c r="F39" s="4"/>
      <c r="G39" s="19"/>
      <c r="H39" s="19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9.5" customHeight="1" x14ac:dyDescent="0.3">
      <c r="A40" s="4"/>
      <c r="B40" s="15" t="s">
        <v>52</v>
      </c>
      <c r="C40" s="33">
        <v>0</v>
      </c>
      <c r="D40" s="33">
        <v>0</v>
      </c>
      <c r="E40" s="12">
        <f t="shared" si="3"/>
        <v>0</v>
      </c>
      <c r="F40" s="4"/>
      <c r="G40" s="19"/>
      <c r="H40" s="19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9.5" customHeight="1" x14ac:dyDescent="0.3">
      <c r="A41" s="4"/>
      <c r="B41" s="15" t="s">
        <v>53</v>
      </c>
      <c r="C41" s="33">
        <v>0</v>
      </c>
      <c r="D41" s="33">
        <v>0</v>
      </c>
      <c r="E41" s="12">
        <f t="shared" si="3"/>
        <v>0</v>
      </c>
      <c r="F41" s="4"/>
      <c r="G41" s="19"/>
      <c r="H41" s="19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9.5" customHeight="1" thickBot="1" x14ac:dyDescent="0.35">
      <c r="A42" s="4"/>
      <c r="B42" s="34" t="s">
        <v>54</v>
      </c>
      <c r="C42" s="35">
        <v>0</v>
      </c>
      <c r="D42" s="35">
        <v>0</v>
      </c>
      <c r="E42" s="36">
        <f t="shared" si="3"/>
        <v>0</v>
      </c>
      <c r="F42" s="4"/>
      <c r="G42" s="19"/>
      <c r="H42" s="19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24.75" customHeight="1" x14ac:dyDescent="0.3">
      <c r="A43" s="4"/>
      <c r="B43" s="16" t="s">
        <v>26</v>
      </c>
      <c r="C43" s="17">
        <f t="shared" ref="C43:E43" si="4">SUM(C20:C42)</f>
        <v>0</v>
      </c>
      <c r="D43" s="17">
        <f t="shared" si="4"/>
        <v>0</v>
      </c>
      <c r="E43" s="17">
        <f t="shared" si="4"/>
        <v>0</v>
      </c>
      <c r="F43" s="4"/>
      <c r="G43" s="19"/>
      <c r="H43" s="19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8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sheetProtection algorithmName="SHA-512" hashValue="aBqn81a3RliRLfyA+3CaDk3Km2WrQ4okm92eBDKzmkZu6LB76KIJx0RSRqybFS4Ilo2pkdD/Fi24ULoBR8lffg==" saltValue="w+OskwRD9w5rNyM368AXJg==" spinCount="100000" sheet="1" objects="1" scenarios="1" selectLockedCells="1"/>
  <mergeCells count="2">
    <mergeCell ref="G19:H20"/>
    <mergeCell ref="G21:H43"/>
  </mergeCells>
  <conditionalFormatting sqref="C14:D16 C20:D42">
    <cfRule type="cellIs" dxfId="5" priority="1" operator="equal">
      <formula>0</formula>
    </cfRule>
  </conditionalFormatting>
  <pageMargins left="1.26" right="0.7" top="0.27" bottom="0.28999999999999998" header="0" footer="0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730F8-CA59-4C83-A581-3533C275D1B0}">
  <sheetPr>
    <pageSetUpPr fitToPage="1"/>
  </sheetPr>
  <dimension ref="A1:Z1000"/>
  <sheetViews>
    <sheetView showGridLines="0" workbookViewId="0">
      <selection activeCell="C14" sqref="C14"/>
    </sheetView>
  </sheetViews>
  <sheetFormatPr defaultColWidth="12.625" defaultRowHeight="15" customHeight="1" x14ac:dyDescent="0.3"/>
  <cols>
    <col min="1" max="1" width="3.25" style="5" customWidth="1"/>
    <col min="2" max="2" width="35.75" style="5" customWidth="1"/>
    <col min="3" max="5" width="22.5" style="5" customWidth="1"/>
    <col min="6" max="6" width="10" style="5" customWidth="1"/>
    <col min="7" max="7" width="56.875" style="5" customWidth="1"/>
    <col min="8" max="8" width="22.375" style="5" customWidth="1"/>
    <col min="9" max="26" width="9.375" style="5" customWidth="1"/>
    <col min="27" max="16384" width="12.625" style="5"/>
  </cols>
  <sheetData>
    <row r="1" spans="1:26" ht="15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2.25" customHeight="1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.5" customHeight="1" x14ac:dyDescent="0.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.75" customHeight="1" thickBot="1" x14ac:dyDescent="0.35">
      <c r="A5" s="4"/>
      <c r="B5" s="1" t="s">
        <v>66</v>
      </c>
      <c r="C5" s="7"/>
      <c r="D5" s="4"/>
      <c r="E5" s="4"/>
      <c r="F5" s="4"/>
      <c r="G5" s="6" t="s">
        <v>20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.75" customHeight="1" x14ac:dyDescent="0.3">
      <c r="A6" s="4"/>
      <c r="B6" s="2" t="s">
        <v>61</v>
      </c>
      <c r="C6" s="4"/>
      <c r="D6" s="4"/>
      <c r="E6" s="4"/>
      <c r="F6" s="4"/>
      <c r="G6" s="8" t="s">
        <v>61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.75" customHeight="1" x14ac:dyDescent="0.3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 x14ac:dyDescent="0.3">
      <c r="A8" s="4"/>
      <c r="B8" s="3" t="s">
        <v>2</v>
      </c>
      <c r="C8" s="3" t="s">
        <v>22</v>
      </c>
      <c r="D8" s="3" t="s">
        <v>23</v>
      </c>
      <c r="E8" s="3" t="s">
        <v>24</v>
      </c>
      <c r="F8" s="4"/>
      <c r="G8" s="9"/>
      <c r="H8" s="9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39.75" customHeight="1" x14ac:dyDescent="0.3">
      <c r="A9" s="4"/>
      <c r="B9" s="10" t="s">
        <v>25</v>
      </c>
      <c r="C9" s="11">
        <f>Agosto!INGRESOS_PROYECTADOS</f>
        <v>0</v>
      </c>
      <c r="D9" s="11">
        <f>Agosto!INGRESOS_REALES</f>
        <v>0</v>
      </c>
      <c r="E9" s="11">
        <f>VARIACION_INGRESOS</f>
        <v>0</v>
      </c>
      <c r="F9" s="4"/>
      <c r="G9" s="9"/>
      <c r="H9" s="9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39.75" customHeight="1" x14ac:dyDescent="0.3">
      <c r="A10" s="4"/>
      <c r="B10" s="10" t="s">
        <v>26</v>
      </c>
      <c r="C10" s="12">
        <f>Agosto!GASTOS_PROYECTADOS</f>
        <v>0</v>
      </c>
      <c r="D10" s="12">
        <f>Agosto!GASTOS_REALES</f>
        <v>0</v>
      </c>
      <c r="E10" s="12">
        <f>VARIACION_GASTOS</f>
        <v>0</v>
      </c>
      <c r="F10" s="4"/>
      <c r="G10" s="9"/>
      <c r="H10" s="9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39.75" customHeight="1" x14ac:dyDescent="0.3">
      <c r="A11" s="4"/>
      <c r="B11" s="10" t="s">
        <v>27</v>
      </c>
      <c r="C11" s="11">
        <f t="shared" ref="C11:E11" si="0">C9-C10</f>
        <v>0</v>
      </c>
      <c r="D11" s="11">
        <f t="shared" si="0"/>
        <v>0</v>
      </c>
      <c r="E11" s="11">
        <f t="shared" si="0"/>
        <v>0</v>
      </c>
      <c r="F11" s="4"/>
      <c r="G11" s="9"/>
      <c r="H11" s="9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 x14ac:dyDescent="0.3">
      <c r="A12" s="4"/>
      <c r="B12" s="4"/>
      <c r="C12" s="4"/>
      <c r="D12" s="4"/>
      <c r="E12" s="4"/>
      <c r="F12" s="4"/>
      <c r="G12" s="9"/>
      <c r="H12" s="9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.75" customHeight="1" x14ac:dyDescent="0.3">
      <c r="A13" s="4"/>
      <c r="B13" s="3" t="s">
        <v>16</v>
      </c>
      <c r="C13" s="3" t="s">
        <v>22</v>
      </c>
      <c r="D13" s="3" t="s">
        <v>23</v>
      </c>
      <c r="E13" s="3" t="s">
        <v>24</v>
      </c>
      <c r="F13" s="4"/>
      <c r="G13" s="9"/>
      <c r="H13" s="9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39.75" customHeight="1" x14ac:dyDescent="0.3">
      <c r="A14" s="4"/>
      <c r="B14" s="10" t="s">
        <v>28</v>
      </c>
      <c r="C14" s="32">
        <v>0</v>
      </c>
      <c r="D14" s="32">
        <v>0</v>
      </c>
      <c r="E14" s="11">
        <f t="shared" ref="E14:E16" si="1">+D14-C14</f>
        <v>0</v>
      </c>
      <c r="F14" s="4"/>
      <c r="G14" s="9"/>
      <c r="H14" s="9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9.75" customHeight="1" x14ac:dyDescent="0.3">
      <c r="A15" s="4"/>
      <c r="B15" s="10" t="s">
        <v>29</v>
      </c>
      <c r="C15" s="33">
        <v>0</v>
      </c>
      <c r="D15" s="33">
        <v>0</v>
      </c>
      <c r="E15" s="12">
        <f t="shared" si="1"/>
        <v>0</v>
      </c>
      <c r="F15" s="4"/>
      <c r="G15" s="9"/>
      <c r="H15" s="9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39.75" customHeight="1" x14ac:dyDescent="0.3">
      <c r="A16" s="4"/>
      <c r="B16" s="10" t="s">
        <v>30</v>
      </c>
      <c r="C16" s="33">
        <v>0</v>
      </c>
      <c r="D16" s="33">
        <v>0</v>
      </c>
      <c r="E16" s="12">
        <f t="shared" si="1"/>
        <v>0</v>
      </c>
      <c r="F16" s="4"/>
      <c r="G16" s="9"/>
      <c r="H16" s="9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39.75" customHeight="1" x14ac:dyDescent="0.3">
      <c r="A17" s="4"/>
      <c r="B17" s="10" t="s">
        <v>25</v>
      </c>
      <c r="C17" s="11">
        <f t="shared" ref="C17:E17" si="2">SUM(C14:C16)</f>
        <v>0</v>
      </c>
      <c r="D17" s="11">
        <f t="shared" si="2"/>
        <v>0</v>
      </c>
      <c r="E17" s="11">
        <f t="shared" si="2"/>
        <v>0</v>
      </c>
      <c r="F17" s="4"/>
      <c r="G17" s="9"/>
      <c r="H17" s="9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 x14ac:dyDescent="0.3">
      <c r="A19" s="4"/>
      <c r="B19" s="3" t="s">
        <v>17</v>
      </c>
      <c r="C19" s="3" t="s">
        <v>22</v>
      </c>
      <c r="D19" s="3" t="s">
        <v>23</v>
      </c>
      <c r="E19" s="3" t="s">
        <v>24</v>
      </c>
      <c r="F19" s="4"/>
      <c r="G19" s="20" t="s">
        <v>31</v>
      </c>
      <c r="H19" s="20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9.5" customHeight="1" x14ac:dyDescent="0.3">
      <c r="A20" s="4"/>
      <c r="B20" s="15" t="s">
        <v>32</v>
      </c>
      <c r="C20" s="32">
        <v>0</v>
      </c>
      <c r="D20" s="32">
        <v>0</v>
      </c>
      <c r="E20" s="11">
        <f t="shared" ref="E20:E42" si="3">C20-D20</f>
        <v>0</v>
      </c>
      <c r="F20" s="4"/>
      <c r="G20" s="20"/>
      <c r="H20" s="20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9.5" customHeight="1" x14ac:dyDescent="0.3">
      <c r="A21" s="4"/>
      <c r="B21" s="15" t="s">
        <v>33</v>
      </c>
      <c r="C21" s="33">
        <v>0</v>
      </c>
      <c r="D21" s="33">
        <v>0</v>
      </c>
      <c r="E21" s="12">
        <f t="shared" si="3"/>
        <v>0</v>
      </c>
      <c r="F21" s="4"/>
      <c r="G21" s="18" t="s">
        <v>67</v>
      </c>
      <c r="H21" s="19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9.5" customHeight="1" x14ac:dyDescent="0.3">
      <c r="A22" s="4"/>
      <c r="B22" s="15" t="s">
        <v>34</v>
      </c>
      <c r="C22" s="33">
        <v>0</v>
      </c>
      <c r="D22" s="33">
        <v>0</v>
      </c>
      <c r="E22" s="12">
        <f t="shared" si="3"/>
        <v>0</v>
      </c>
      <c r="F22" s="4"/>
      <c r="G22" s="19"/>
      <c r="H22" s="19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9.5" customHeight="1" x14ac:dyDescent="0.3">
      <c r="A23" s="4"/>
      <c r="B23" s="15" t="s">
        <v>35</v>
      </c>
      <c r="C23" s="33">
        <v>0</v>
      </c>
      <c r="D23" s="33">
        <v>0</v>
      </c>
      <c r="E23" s="12">
        <f t="shared" si="3"/>
        <v>0</v>
      </c>
      <c r="F23" s="4"/>
      <c r="G23" s="19"/>
      <c r="H23" s="19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9.5" customHeight="1" x14ac:dyDescent="0.3">
      <c r="A24" s="4"/>
      <c r="B24" s="15" t="s">
        <v>36</v>
      </c>
      <c r="C24" s="33">
        <v>0</v>
      </c>
      <c r="D24" s="33">
        <v>0</v>
      </c>
      <c r="E24" s="12">
        <f t="shared" si="3"/>
        <v>0</v>
      </c>
      <c r="F24" s="4"/>
      <c r="G24" s="19"/>
      <c r="H24" s="19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9.5" customHeight="1" x14ac:dyDescent="0.3">
      <c r="A25" s="4"/>
      <c r="B25" s="15" t="s">
        <v>37</v>
      </c>
      <c r="C25" s="33">
        <v>0</v>
      </c>
      <c r="D25" s="33">
        <v>0</v>
      </c>
      <c r="E25" s="12">
        <f t="shared" si="3"/>
        <v>0</v>
      </c>
      <c r="F25" s="4"/>
      <c r="G25" s="19"/>
      <c r="H25" s="19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9.5" customHeight="1" x14ac:dyDescent="0.3">
      <c r="A26" s="4"/>
      <c r="B26" s="15" t="s">
        <v>38</v>
      </c>
      <c r="C26" s="33">
        <v>0</v>
      </c>
      <c r="D26" s="33">
        <v>0</v>
      </c>
      <c r="E26" s="12">
        <f t="shared" si="3"/>
        <v>0</v>
      </c>
      <c r="F26" s="4"/>
      <c r="G26" s="19"/>
      <c r="H26" s="19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9.5" customHeight="1" x14ac:dyDescent="0.3">
      <c r="A27" s="4"/>
      <c r="B27" s="15" t="s">
        <v>39</v>
      </c>
      <c r="C27" s="33">
        <v>0</v>
      </c>
      <c r="D27" s="33">
        <v>0</v>
      </c>
      <c r="E27" s="12">
        <f t="shared" si="3"/>
        <v>0</v>
      </c>
      <c r="F27" s="4"/>
      <c r="G27" s="19"/>
      <c r="H27" s="19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9.5" customHeight="1" x14ac:dyDescent="0.3">
      <c r="A28" s="4"/>
      <c r="B28" s="15" t="s">
        <v>40</v>
      </c>
      <c r="C28" s="33">
        <v>0</v>
      </c>
      <c r="D28" s="33">
        <v>0</v>
      </c>
      <c r="E28" s="12">
        <f t="shared" si="3"/>
        <v>0</v>
      </c>
      <c r="F28" s="4"/>
      <c r="G28" s="19"/>
      <c r="H28" s="19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9.5" customHeight="1" x14ac:dyDescent="0.3">
      <c r="A29" s="4"/>
      <c r="B29" s="15" t="s">
        <v>41</v>
      </c>
      <c r="C29" s="33">
        <v>0</v>
      </c>
      <c r="D29" s="33">
        <v>0</v>
      </c>
      <c r="E29" s="12">
        <f t="shared" si="3"/>
        <v>0</v>
      </c>
      <c r="F29" s="4"/>
      <c r="G29" s="19"/>
      <c r="H29" s="19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9.5" customHeight="1" x14ac:dyDescent="0.3">
      <c r="A30" s="4"/>
      <c r="B30" s="15" t="s">
        <v>42</v>
      </c>
      <c r="C30" s="33">
        <v>0</v>
      </c>
      <c r="D30" s="33">
        <v>0</v>
      </c>
      <c r="E30" s="12">
        <f t="shared" si="3"/>
        <v>0</v>
      </c>
      <c r="F30" s="4"/>
      <c r="G30" s="19"/>
      <c r="H30" s="19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9.5" customHeight="1" x14ac:dyDescent="0.3">
      <c r="A31" s="4"/>
      <c r="B31" s="15" t="s">
        <v>43</v>
      </c>
      <c r="C31" s="33">
        <v>0</v>
      </c>
      <c r="D31" s="33">
        <v>0</v>
      </c>
      <c r="E31" s="12">
        <f t="shared" si="3"/>
        <v>0</v>
      </c>
      <c r="F31" s="4"/>
      <c r="G31" s="19"/>
      <c r="H31" s="19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9.5" customHeight="1" x14ac:dyDescent="0.3">
      <c r="A32" s="4"/>
      <c r="B32" s="15" t="s">
        <v>44</v>
      </c>
      <c r="C32" s="33">
        <v>0</v>
      </c>
      <c r="D32" s="33">
        <v>0</v>
      </c>
      <c r="E32" s="12">
        <f t="shared" si="3"/>
        <v>0</v>
      </c>
      <c r="F32" s="4"/>
      <c r="G32" s="19"/>
      <c r="H32" s="19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9.5" customHeight="1" x14ac:dyDescent="0.3">
      <c r="A33" s="4"/>
      <c r="B33" s="15" t="s">
        <v>45</v>
      </c>
      <c r="C33" s="33">
        <v>0</v>
      </c>
      <c r="D33" s="33">
        <v>0</v>
      </c>
      <c r="E33" s="12">
        <f t="shared" si="3"/>
        <v>0</v>
      </c>
      <c r="F33" s="4"/>
      <c r="G33" s="19"/>
      <c r="H33" s="19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9.5" customHeight="1" x14ac:dyDescent="0.3">
      <c r="A34" s="4"/>
      <c r="B34" s="15" t="s">
        <v>46</v>
      </c>
      <c r="C34" s="33">
        <v>0</v>
      </c>
      <c r="D34" s="33">
        <v>0</v>
      </c>
      <c r="E34" s="12">
        <f t="shared" si="3"/>
        <v>0</v>
      </c>
      <c r="F34" s="4"/>
      <c r="G34" s="19"/>
      <c r="H34" s="19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9.5" customHeight="1" x14ac:dyDescent="0.3">
      <c r="A35" s="4"/>
      <c r="B35" s="15" t="s">
        <v>47</v>
      </c>
      <c r="C35" s="33">
        <v>0</v>
      </c>
      <c r="D35" s="33">
        <v>0</v>
      </c>
      <c r="E35" s="12">
        <f t="shared" si="3"/>
        <v>0</v>
      </c>
      <c r="F35" s="4"/>
      <c r="G35" s="19"/>
      <c r="H35" s="19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9.5" customHeight="1" x14ac:dyDescent="0.3">
      <c r="A36" s="4"/>
      <c r="B36" s="15" t="s">
        <v>48</v>
      </c>
      <c r="C36" s="33">
        <v>0</v>
      </c>
      <c r="D36" s="33">
        <v>0</v>
      </c>
      <c r="E36" s="12">
        <f t="shared" si="3"/>
        <v>0</v>
      </c>
      <c r="F36" s="4"/>
      <c r="G36" s="19"/>
      <c r="H36" s="19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9.5" customHeight="1" x14ac:dyDescent="0.3">
      <c r="A37" s="4"/>
      <c r="B37" s="15" t="s">
        <v>49</v>
      </c>
      <c r="C37" s="33">
        <v>0</v>
      </c>
      <c r="D37" s="33">
        <v>0</v>
      </c>
      <c r="E37" s="12">
        <f t="shared" si="3"/>
        <v>0</v>
      </c>
      <c r="F37" s="4"/>
      <c r="G37" s="19"/>
      <c r="H37" s="19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9.5" customHeight="1" x14ac:dyDescent="0.3">
      <c r="A38" s="4"/>
      <c r="B38" s="15" t="s">
        <v>50</v>
      </c>
      <c r="C38" s="33">
        <v>0</v>
      </c>
      <c r="D38" s="33">
        <v>0</v>
      </c>
      <c r="E38" s="12">
        <f t="shared" si="3"/>
        <v>0</v>
      </c>
      <c r="F38" s="4"/>
      <c r="G38" s="19"/>
      <c r="H38" s="19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9.5" customHeight="1" x14ac:dyDescent="0.3">
      <c r="A39" s="4"/>
      <c r="B39" s="15" t="s">
        <v>51</v>
      </c>
      <c r="C39" s="33">
        <v>0</v>
      </c>
      <c r="D39" s="33">
        <v>0</v>
      </c>
      <c r="E39" s="12">
        <f t="shared" si="3"/>
        <v>0</v>
      </c>
      <c r="F39" s="4"/>
      <c r="G39" s="19"/>
      <c r="H39" s="19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9.5" customHeight="1" x14ac:dyDescent="0.3">
      <c r="A40" s="4"/>
      <c r="B40" s="15" t="s">
        <v>52</v>
      </c>
      <c r="C40" s="33">
        <v>0</v>
      </c>
      <c r="D40" s="33">
        <v>0</v>
      </c>
      <c r="E40" s="12">
        <f t="shared" si="3"/>
        <v>0</v>
      </c>
      <c r="F40" s="4"/>
      <c r="G40" s="19"/>
      <c r="H40" s="19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9.5" customHeight="1" x14ac:dyDescent="0.3">
      <c r="A41" s="4"/>
      <c r="B41" s="15" t="s">
        <v>53</v>
      </c>
      <c r="C41" s="33">
        <v>0</v>
      </c>
      <c r="D41" s="33">
        <v>0</v>
      </c>
      <c r="E41" s="12">
        <f t="shared" si="3"/>
        <v>0</v>
      </c>
      <c r="F41" s="4"/>
      <c r="G41" s="19"/>
      <c r="H41" s="19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9.5" customHeight="1" thickBot="1" x14ac:dyDescent="0.35">
      <c r="A42" s="4"/>
      <c r="B42" s="34" t="s">
        <v>54</v>
      </c>
      <c r="C42" s="35">
        <v>0</v>
      </c>
      <c r="D42" s="35">
        <v>0</v>
      </c>
      <c r="E42" s="36">
        <f t="shared" si="3"/>
        <v>0</v>
      </c>
      <c r="F42" s="4"/>
      <c r="G42" s="19"/>
      <c r="H42" s="19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24.75" customHeight="1" x14ac:dyDescent="0.3">
      <c r="A43" s="4"/>
      <c r="B43" s="16" t="s">
        <v>26</v>
      </c>
      <c r="C43" s="17">
        <f t="shared" ref="C43:E43" si="4">SUM(C20:C42)</f>
        <v>0</v>
      </c>
      <c r="D43" s="17">
        <f t="shared" si="4"/>
        <v>0</v>
      </c>
      <c r="E43" s="17">
        <f t="shared" si="4"/>
        <v>0</v>
      </c>
      <c r="F43" s="4"/>
      <c r="G43" s="19"/>
      <c r="H43" s="19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8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sheetProtection algorithmName="SHA-512" hashValue="xugerPLCkCRvNOHRXzdOCvpRnuMANliiCpjW6v8nlcf1KbHlV9NIYa/8tDxQDx9p/7D+htINQ2Oy8kt9DncnWg==" saltValue="D5kK3jtoDIrOyISGwL0k/g==" spinCount="100000" sheet="1" objects="1" scenarios="1" selectLockedCells="1"/>
  <mergeCells count="2">
    <mergeCell ref="G19:H20"/>
    <mergeCell ref="G21:H43"/>
  </mergeCells>
  <conditionalFormatting sqref="C14:D16 C20:D42">
    <cfRule type="cellIs" dxfId="4" priority="1" operator="equal">
      <formula>0</formula>
    </cfRule>
  </conditionalFormatting>
  <pageMargins left="1.26" right="0.7" top="0.27" bottom="0.28999999999999998" header="0" footer="0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72</vt:i4>
      </vt:variant>
    </vt:vector>
  </HeadingPairs>
  <TitlesOfParts>
    <vt:vector size="85" baseType="lpstr">
      <vt:lpstr>Tablero Anual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  <vt:lpstr>Abril!GASTOS_PROYECTADOS</vt:lpstr>
      <vt:lpstr>Agosto!GASTOS_PROYECTADOS</vt:lpstr>
      <vt:lpstr>Diciembre!GASTOS_PROYECTADOS</vt:lpstr>
      <vt:lpstr>Febrero!GASTOS_PROYECTADOS</vt:lpstr>
      <vt:lpstr>Julio!GASTOS_PROYECTADOS</vt:lpstr>
      <vt:lpstr>Junio!GASTOS_PROYECTADOS</vt:lpstr>
      <vt:lpstr>Marzo!GASTOS_PROYECTADOS</vt:lpstr>
      <vt:lpstr>Mayo!GASTOS_PROYECTADOS</vt:lpstr>
      <vt:lpstr>Noviembre!GASTOS_PROYECTADOS</vt:lpstr>
      <vt:lpstr>Octubre!GASTOS_PROYECTADOS</vt:lpstr>
      <vt:lpstr>Septiembre!GASTOS_PROYECTADOS</vt:lpstr>
      <vt:lpstr>GASTOS_PROYECTADOS</vt:lpstr>
      <vt:lpstr>Abril!GASTOS_REALES</vt:lpstr>
      <vt:lpstr>Agosto!GASTOS_REALES</vt:lpstr>
      <vt:lpstr>Diciembre!GASTOS_REALES</vt:lpstr>
      <vt:lpstr>Febrero!GASTOS_REALES</vt:lpstr>
      <vt:lpstr>Julio!GASTOS_REALES</vt:lpstr>
      <vt:lpstr>Junio!GASTOS_REALES</vt:lpstr>
      <vt:lpstr>Marzo!GASTOS_REALES</vt:lpstr>
      <vt:lpstr>Mayo!GASTOS_REALES</vt:lpstr>
      <vt:lpstr>Noviembre!GASTOS_REALES</vt:lpstr>
      <vt:lpstr>Octubre!GASTOS_REALES</vt:lpstr>
      <vt:lpstr>Septiembre!GASTOS_REALES</vt:lpstr>
      <vt:lpstr>GASTOS_REALES</vt:lpstr>
      <vt:lpstr>Abril!INGRESOS_PROYECTADOS</vt:lpstr>
      <vt:lpstr>Agosto!INGRESOS_PROYECTADOS</vt:lpstr>
      <vt:lpstr>Diciembre!INGRESOS_PROYECTADOS</vt:lpstr>
      <vt:lpstr>Febrero!INGRESOS_PROYECTADOS</vt:lpstr>
      <vt:lpstr>Julio!INGRESOS_PROYECTADOS</vt:lpstr>
      <vt:lpstr>Junio!INGRESOS_PROYECTADOS</vt:lpstr>
      <vt:lpstr>Marzo!INGRESOS_PROYECTADOS</vt:lpstr>
      <vt:lpstr>Mayo!INGRESOS_PROYECTADOS</vt:lpstr>
      <vt:lpstr>Noviembre!INGRESOS_PROYECTADOS</vt:lpstr>
      <vt:lpstr>Octubre!INGRESOS_PROYECTADOS</vt:lpstr>
      <vt:lpstr>Septiembre!INGRESOS_PROYECTADOS</vt:lpstr>
      <vt:lpstr>INGRESOS_PROYECTADOS</vt:lpstr>
      <vt:lpstr>Abril!INGRESOS_REALES</vt:lpstr>
      <vt:lpstr>Agosto!INGRESOS_REALES</vt:lpstr>
      <vt:lpstr>Diciembre!INGRESOS_REALES</vt:lpstr>
      <vt:lpstr>Febrero!INGRESOS_REALES</vt:lpstr>
      <vt:lpstr>Julio!INGRESOS_REALES</vt:lpstr>
      <vt:lpstr>Junio!INGRESOS_REALES</vt:lpstr>
      <vt:lpstr>Marzo!INGRESOS_REALES</vt:lpstr>
      <vt:lpstr>Mayo!INGRESOS_REALES</vt:lpstr>
      <vt:lpstr>Noviembre!INGRESOS_REALES</vt:lpstr>
      <vt:lpstr>Octubre!INGRESOS_REALES</vt:lpstr>
      <vt:lpstr>Septiembre!INGRESOS_REALES</vt:lpstr>
      <vt:lpstr>INGRESOS_REALES</vt:lpstr>
      <vt:lpstr>Abril!VARIACION_GASTOS</vt:lpstr>
      <vt:lpstr>Agosto!VARIACION_GASTOS</vt:lpstr>
      <vt:lpstr>Diciembre!VARIACION_GASTOS</vt:lpstr>
      <vt:lpstr>Febrero!VARIACION_GASTOS</vt:lpstr>
      <vt:lpstr>Julio!VARIACION_GASTOS</vt:lpstr>
      <vt:lpstr>Junio!VARIACION_GASTOS</vt:lpstr>
      <vt:lpstr>Marzo!VARIACION_GASTOS</vt:lpstr>
      <vt:lpstr>Mayo!VARIACION_GASTOS</vt:lpstr>
      <vt:lpstr>Noviembre!VARIACION_GASTOS</vt:lpstr>
      <vt:lpstr>Octubre!VARIACION_GASTOS</vt:lpstr>
      <vt:lpstr>Septiembre!VARIACION_GASTOS</vt:lpstr>
      <vt:lpstr>VARIACION_GASTOS</vt:lpstr>
      <vt:lpstr>Abril!VARIACION_INGRESOS</vt:lpstr>
      <vt:lpstr>Agosto!VARIACION_INGRESOS</vt:lpstr>
      <vt:lpstr>Diciembre!VARIACION_INGRESOS</vt:lpstr>
      <vt:lpstr>Febrero!VARIACION_INGRESOS</vt:lpstr>
      <vt:lpstr>Julio!VARIACION_INGRESOS</vt:lpstr>
      <vt:lpstr>Junio!VARIACION_INGRESOS</vt:lpstr>
      <vt:lpstr>Marzo!VARIACION_INGRESOS</vt:lpstr>
      <vt:lpstr>Mayo!VARIACION_INGRESOS</vt:lpstr>
      <vt:lpstr>Noviembre!VARIACION_INGRESOS</vt:lpstr>
      <vt:lpstr>Octubre!VARIACION_INGRESOS</vt:lpstr>
      <vt:lpstr>Septiembre!VARIACION_INGRESOS</vt:lpstr>
      <vt:lpstr>VARIACION_INGRESOS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Dennis Santos</dc:creator>
  <cp:lastModifiedBy>Dennis Santos</cp:lastModifiedBy>
  <dcterms:created xsi:type="dcterms:W3CDTF">2017-01-17T16:52:25Z</dcterms:created>
  <dcterms:modified xsi:type="dcterms:W3CDTF">2020-12-29T17:41:17Z</dcterms:modified>
</cp:coreProperties>
</file>